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880" windowHeight="681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'стр.1'!$A$1:$DD$52</definedName>
    <definedName name="_xlnm.Print_Area" localSheetId="2">'стр.3'!$A$1:$CY$67</definedName>
  </definedNames>
  <calcPr fullCalcOnLoad="1"/>
</workbook>
</file>

<file path=xl/sharedStrings.xml><?xml version="1.0" encoding="utf-8"?>
<sst xmlns="http://schemas.openxmlformats.org/spreadsheetml/2006/main" count="327" uniqueCount="182">
  <si>
    <t>Приложение № 1</t>
  </si>
  <si>
    <t>УТВЕРЖДЕНА
Приказом Министерства финансов
Российской Федерации
от 30.12.2005 № 167н</t>
  </si>
  <si>
    <t>КНИГА</t>
  </si>
  <si>
    <t>УПРОЩЕННУЮ СИСТЕМУ НАЛОГООБЛОЖЕНИЯ</t>
  </si>
  <si>
    <t>Коды</t>
  </si>
  <si>
    <t>Форма по ОКУД</t>
  </si>
  <si>
    <t>Дата (год, месяц, число)</t>
  </si>
  <si>
    <t>на 20</t>
  </si>
  <si>
    <t>год</t>
  </si>
  <si>
    <t xml:space="preserve">Налогоплательщик (наименование организации/фамилия, </t>
  </si>
  <si>
    <t>имя, отчество индивидуального</t>
  </si>
  <si>
    <t>предпринимателя)</t>
  </si>
  <si>
    <t>по ОКПО</t>
  </si>
  <si>
    <t>причины постановки на учет в налоговом органе (ИНН/КПП)</t>
  </si>
  <si>
    <t>/</t>
  </si>
  <si>
    <t>Идентификационный номер налогоплательщика - индивидуального</t>
  </si>
  <si>
    <t>предпринимателя (ИНН)</t>
  </si>
  <si>
    <t>в соответствии со статьей 346.14 Налогового кодекса Российской Федерации)</t>
  </si>
  <si>
    <t>Единица измерения: руб.</t>
  </si>
  <si>
    <t>по СОЕИ</t>
  </si>
  <si>
    <t>383</t>
  </si>
  <si>
    <t>Адрес места нахождения организации</t>
  </si>
  <si>
    <t xml:space="preserve">(места жительства индивидуального </t>
  </si>
  <si>
    <t>Номера расчетных и иных счетов, открытых в учреждениях банков</t>
  </si>
  <si>
    <t>(номера расчетных</t>
  </si>
  <si>
    <t>и иных счетов и наименование соответствующих банков)</t>
  </si>
  <si>
    <t>Уведомление о возможности применения упрощенной</t>
  </si>
  <si>
    <t>системы налогообложения</t>
  </si>
  <si>
    <t>от  "</t>
  </si>
  <si>
    <t>"</t>
  </si>
  <si>
    <t>г.</t>
  </si>
  <si>
    <t>(дата выдачи)</t>
  </si>
  <si>
    <t>№</t>
  </si>
  <si>
    <t>.</t>
  </si>
  <si>
    <t>Должностное лицо налогового органа</t>
  </si>
  <si>
    <t>(подпись, дата)</t>
  </si>
  <si>
    <t>(расшифровка подписи)</t>
  </si>
  <si>
    <t>(наименование выбранного объекта налогообложения</t>
  </si>
  <si>
    <t>I. Доходы и расходы</t>
  </si>
  <si>
    <t>№ п/п</t>
  </si>
  <si>
    <t>Регистрация</t>
  </si>
  <si>
    <t>Итого за I квартал</t>
  </si>
  <si>
    <t>Итого за II квартал</t>
  </si>
  <si>
    <t>Итого за полугодие</t>
  </si>
  <si>
    <t>дата и номер первичного документа</t>
  </si>
  <si>
    <t>содержание операции</t>
  </si>
  <si>
    <t>Итого за III квартал</t>
  </si>
  <si>
    <t>Итого за 9 месяцев</t>
  </si>
  <si>
    <t>Итого за IV квартал</t>
  </si>
  <si>
    <t>Итого за год</t>
  </si>
  <si>
    <t>Справка к разделу I:</t>
  </si>
  <si>
    <t>010</t>
  </si>
  <si>
    <t>Сумма полученных доходов за налоговый период</t>
  </si>
  <si>
    <t>020</t>
  </si>
  <si>
    <t>Сумма произведенных расходов за налоговый период</t>
  </si>
  <si>
    <t>030</t>
  </si>
  <si>
    <t xml:space="preserve">Сумма разницы между суммой уплаченного минимального налога и суммой </t>
  </si>
  <si>
    <t>исчисленного в общем порядке налога за предыдущий налоговый период</t>
  </si>
  <si>
    <t>Итого получено:</t>
  </si>
  <si>
    <t>040</t>
  </si>
  <si>
    <t>- доходов</t>
  </si>
  <si>
    <t>(код стр. 010 - код стр. 020 - код стр. 030)</t>
  </si>
  <si>
    <t>041</t>
  </si>
  <si>
    <t>- убытков</t>
  </si>
  <si>
    <t>(код стр. 020 + код стр. 030) - код стр. 010)</t>
  </si>
  <si>
    <t>Идентификационный номер налогоплательщика-организации/код</t>
  </si>
  <si>
    <t>УЧЕТА ДОХОДОВ И РАСХОДОВ ОРГАНИЗАЦИЙ</t>
  </si>
  <si>
    <t>И ИНДИВИДУАЛЬНЫХ ПРЕДПРИНИМАТЕЛЕЙ, ПРИМЕНЯЮЩИХ</t>
  </si>
  <si>
    <t>Объект налогообложения</t>
  </si>
  <si>
    <t>(в ред. Приказа Минфина РФ от 27.11.2006 № 152н)</t>
  </si>
  <si>
    <t>Сумма</t>
  </si>
  <si>
    <t>доходы, учитываемые при исчислении налоговой базы</t>
  </si>
  <si>
    <t>расходы, учитываемые при исчислении налоговой базы</t>
  </si>
  <si>
    <t>13</t>
  </si>
  <si>
    <t>73890042</t>
  </si>
  <si>
    <t>ООО "ВАРИАНТ"</t>
  </si>
  <si>
    <t>доходы, уменьшенные на расходы</t>
  </si>
  <si>
    <t>р/с 40702810201240000522, БИК 048073770,</t>
  </si>
  <si>
    <t>в Филиале ОАО "УралСиб" г. Уфа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</si>
  <si>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</si>
  <si>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</si>
  <si>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</si>
  <si>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</si>
  <si>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</si>
  <si>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</si>
  <si>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</si>
  <si>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</si>
  <si>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</si>
  <si>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</si>
  <si>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</si>
  <si>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</si>
  <si>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</si>
  <si>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</si>
  <si>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</si>
  <si>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18</t>
  </si>
  <si>
    <t>17</t>
  </si>
  <si>
    <t>Содержание операции</t>
  </si>
  <si>
    <t>614016, г. Пермь, ул. Краснофлотская, д. 31, оф. 7</t>
  </si>
  <si>
    <t>Поступило от собственников на содержание и ТР</t>
  </si>
  <si>
    <t>Поступило от контрагентов</t>
  </si>
  <si>
    <t>Уплачены налоги с ФОТ</t>
  </si>
  <si>
    <t>Уплачена комиссия за банковское обслуживание</t>
  </si>
  <si>
    <t xml:space="preserve">Оплата поставщикам </t>
  </si>
  <si>
    <t>Выплачена зарплата</t>
  </si>
  <si>
    <t>19</t>
  </si>
  <si>
    <t>1, 31.01.19</t>
  </si>
  <si>
    <t>2, 31.01.19</t>
  </si>
  <si>
    <t>3, 31.01.19</t>
  </si>
  <si>
    <t>4, 31.01.19</t>
  </si>
  <si>
    <t>5, 31.01.19</t>
  </si>
  <si>
    <t xml:space="preserve">6, 31.01.19 </t>
  </si>
  <si>
    <t>7, 28.02.19</t>
  </si>
  <si>
    <t>8, 28.02.19</t>
  </si>
  <si>
    <t>9, 28.02.19</t>
  </si>
  <si>
    <t>10, 28.02.19</t>
  </si>
  <si>
    <t>11, 28.02.19</t>
  </si>
  <si>
    <t>12, 28.02.19</t>
  </si>
  <si>
    <t>13, 31.03.19</t>
  </si>
  <si>
    <t>14, 31.03.19</t>
  </si>
  <si>
    <t>15, 31.03.19</t>
  </si>
  <si>
    <t>16, 31.03.19</t>
  </si>
  <si>
    <t>17, 31.03.19</t>
  </si>
  <si>
    <t>18, 31.03.19</t>
  </si>
  <si>
    <t>19, 30.04.19</t>
  </si>
  <si>
    <t>20, 30.04.19</t>
  </si>
  <si>
    <t>21, 30.04.19</t>
  </si>
  <si>
    <t>22, 30.04.19</t>
  </si>
  <si>
    <t>23, 30.04.19</t>
  </si>
  <si>
    <t>24, 30.04.19</t>
  </si>
  <si>
    <t>26, 31.05.19</t>
  </si>
  <si>
    <t>27, 31.05.19</t>
  </si>
  <si>
    <t>28, 31.05.19</t>
  </si>
  <si>
    <t>29, 31.05.19</t>
  </si>
  <si>
    <t>30, 31.05.19</t>
  </si>
  <si>
    <t>32, 30.06.19</t>
  </si>
  <si>
    <t>33, 30.06.19</t>
  </si>
  <si>
    <t>34, 30.06.19</t>
  </si>
  <si>
    <t>35, 30.06.19</t>
  </si>
  <si>
    <t>36, 30.06.19</t>
  </si>
  <si>
    <t>25, 30.04.19</t>
  </si>
  <si>
    <t>Оплата госпошлин</t>
  </si>
  <si>
    <t>31, 31.05.19</t>
  </si>
  <si>
    <t>37, 30.06.19</t>
  </si>
  <si>
    <t>38, 30.06.19</t>
  </si>
  <si>
    <t>37, 31.07.19</t>
  </si>
  <si>
    <t>38, 31.07.19</t>
  </si>
  <si>
    <t>39, 31.07.19</t>
  </si>
  <si>
    <t>40, 31.07.19</t>
  </si>
  <si>
    <t>41, 31.07.19</t>
  </si>
  <si>
    <t>42, 31.07.19</t>
  </si>
  <si>
    <t>43, 31.08.19</t>
  </si>
  <si>
    <t>44, 31.08.19</t>
  </si>
  <si>
    <t>45, 31.08.19</t>
  </si>
  <si>
    <t>46, 31.08.19</t>
  </si>
  <si>
    <t>47, 31.08.19</t>
  </si>
  <si>
    <t>48, 31.08.19</t>
  </si>
  <si>
    <t>49, 30.09.19</t>
  </si>
  <si>
    <t>50, 30.09.19</t>
  </si>
  <si>
    <t>51, 30.09.19</t>
  </si>
  <si>
    <t>52, 30.09.19</t>
  </si>
  <si>
    <t>53, 30.09.19</t>
  </si>
  <si>
    <t>54, 30.09.19</t>
  </si>
  <si>
    <t>42/1, 31.07.19</t>
  </si>
  <si>
    <t>Оплачена госпошлина</t>
  </si>
  <si>
    <t>55, 31.10.19</t>
  </si>
  <si>
    <t>56, 31.10.19</t>
  </si>
  <si>
    <t>57, 31.10.19</t>
  </si>
  <si>
    <t>58, 31.10.19</t>
  </si>
  <si>
    <t>59, 31.10.19</t>
  </si>
  <si>
    <t>60, 31.10.19</t>
  </si>
  <si>
    <t>61, 30.11.19</t>
  </si>
  <si>
    <t>62, 30.11.19</t>
  </si>
  <si>
    <t>63, 30.11.19</t>
  </si>
  <si>
    <t>64, 30.11.19</t>
  </si>
  <si>
    <t>65, 30.11.19</t>
  </si>
  <si>
    <t>66, 30.11.19</t>
  </si>
  <si>
    <t>67, 31.12.19</t>
  </si>
  <si>
    <t>68, 31.12.19</t>
  </si>
  <si>
    <t>69, 31.12.19</t>
  </si>
  <si>
    <t>70, 31.12.19</t>
  </si>
  <si>
    <t>71, 31.12.19</t>
  </si>
  <si>
    <t>72, 31.12.19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</si>
</sst>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26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6.5"/>
      <name val="Arial"/>
      <family val="2"/>
    </font>
    <font>
      <u val="single"/>
      <sz val="10"/>
      <color indexed="12"/>
      <name val="Arial Cyr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49" fontId="4" fillId="0" borderId="16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left"/>
    </xf>
    <xf numFmtId="0" fontId="4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4" fontId="4" fillId="0" borderId="21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left"/>
    </xf>
    <xf numFmtId="4" fontId="8" fillId="0" borderId="21" xfId="0" applyNumberFormat="1" applyFont="1" applyFill="1" applyBorder="1" applyAlignment="1">
      <alignment horizontal="right"/>
    </xf>
    <xf numFmtId="4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anker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2"/>
  <sheetViews>
    <sheetView tabSelected="1" zoomScaleSheetLayoutView="100" zoomScalePageLayoutView="0" workbookViewId="0" topLeftCell="A1">
      <selection activeCell="DY17" sqref="DY17"/>
    </sheetView>
  </sheetViews>
  <sheetFormatPr defaultColWidth="0.875" defaultRowHeight="12.75"/>
  <cols>
    <col min="1" max="16384" width="0.875" style="2" customWidth="1"/>
  </cols>
  <sheetData>
    <row r="1" s="1" customFormat="1" ht="11.25">
      <c r="BW1" s="16" t="s">
        <v>0</v>
      </c>
    </row>
    <row r="2" s="14" customFormat="1" ht="15" customHeight="1">
      <c r="DD2" s="17" t="s">
        <v>69</v>
      </c>
    </row>
    <row r="3" s="14" customFormat="1" ht="9.75">
      <c r="BW3" s="15"/>
    </row>
    <row r="4" spans="78:108" s="1" customFormat="1" ht="45.75" customHeight="1">
      <c r="BZ4" s="29" t="s">
        <v>1</v>
      </c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</row>
    <row r="6" spans="1:108" ht="13.5" customHeight="1">
      <c r="A6" s="38" t="s">
        <v>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</row>
    <row r="7" spans="1:108" ht="13.5" customHeight="1">
      <c r="A7" s="38" t="s">
        <v>66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</row>
    <row r="8" spans="1:108" ht="13.5" customHeight="1">
      <c r="A8" s="38" t="s">
        <v>67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</row>
    <row r="9" spans="1:108" ht="13.5" customHeight="1">
      <c r="A9" s="38" t="s">
        <v>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</row>
    <row r="10" s="3" customFormat="1" ht="12"/>
    <row r="11" spans="94:108" s="3" customFormat="1" ht="12">
      <c r="CP11" s="26" t="s">
        <v>4</v>
      </c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8"/>
    </row>
    <row r="12" spans="92:108" s="3" customFormat="1" ht="12">
      <c r="CN12" s="5" t="s">
        <v>5</v>
      </c>
      <c r="CP12" s="39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1"/>
    </row>
    <row r="13" spans="53:108" s="3" customFormat="1" ht="12">
      <c r="BA13" s="5" t="s">
        <v>7</v>
      </c>
      <c r="BB13" s="42" t="s">
        <v>104</v>
      </c>
      <c r="BC13" s="42"/>
      <c r="BD13" s="42"/>
      <c r="BF13" s="3" t="s">
        <v>8</v>
      </c>
      <c r="CN13" s="5" t="s">
        <v>6</v>
      </c>
      <c r="CP13" s="39"/>
      <c r="CQ13" s="40"/>
      <c r="CR13" s="40"/>
      <c r="CS13" s="40"/>
      <c r="CT13" s="41"/>
      <c r="CU13" s="39"/>
      <c r="CV13" s="40"/>
      <c r="CW13" s="40"/>
      <c r="CX13" s="40"/>
      <c r="CY13" s="41"/>
      <c r="CZ13" s="39"/>
      <c r="DA13" s="40"/>
      <c r="DB13" s="40"/>
      <c r="DC13" s="40"/>
      <c r="DD13" s="41"/>
    </row>
    <row r="14" spans="94:108" s="3" customFormat="1" ht="12">
      <c r="CP14" s="30" t="s">
        <v>74</v>
      </c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2"/>
    </row>
    <row r="15" spans="1:108" s="3" customFormat="1" ht="12">
      <c r="A15" s="3" t="s">
        <v>9</v>
      </c>
      <c r="CP15" s="33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5"/>
    </row>
    <row r="16" spans="1:108" s="3" customFormat="1" ht="12">
      <c r="A16" s="3" t="s">
        <v>10</v>
      </c>
      <c r="CP16" s="33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5"/>
    </row>
    <row r="17" spans="1:108" s="3" customFormat="1" ht="12">
      <c r="A17" s="3" t="s">
        <v>11</v>
      </c>
      <c r="T17" s="25" t="s">
        <v>75</v>
      </c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6"/>
      <c r="CE17" s="6"/>
      <c r="CF17" s="6"/>
      <c r="CG17" s="6"/>
      <c r="CH17" s="6"/>
      <c r="CI17" s="6"/>
      <c r="CJ17" s="6"/>
      <c r="CK17" s="6"/>
      <c r="CL17" s="6"/>
      <c r="CM17" s="6"/>
      <c r="CP17" s="33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5"/>
    </row>
    <row r="18" spans="1:108" s="3" customFormat="1" ht="1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5" t="s">
        <v>12</v>
      </c>
      <c r="CP18" s="36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37"/>
    </row>
    <row r="19" spans="1:108" s="3" customFormat="1" ht="12">
      <c r="A19" s="3" t="s">
        <v>65</v>
      </c>
      <c r="CE19" s="6"/>
      <c r="CF19" s="6"/>
      <c r="CG19" s="6"/>
      <c r="CH19" s="6"/>
      <c r="CI19" s="6"/>
      <c r="CJ19" s="6"/>
      <c r="CK19" s="6"/>
      <c r="CL19" s="6"/>
      <c r="CM19" s="6"/>
      <c r="CP19" s="30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2"/>
    </row>
    <row r="20" spans="1:108" s="3" customFormat="1" ht="12">
      <c r="A20" s="3" t="s">
        <v>13</v>
      </c>
      <c r="CP20" s="33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5"/>
    </row>
    <row r="21" spans="1:108" s="3" customFormat="1" ht="15" customHeight="1">
      <c r="A21" s="19">
        <v>5</v>
      </c>
      <c r="B21" s="21"/>
      <c r="C21" s="21"/>
      <c r="D21" s="22"/>
      <c r="E21" s="19">
        <v>9</v>
      </c>
      <c r="F21" s="21"/>
      <c r="G21" s="21"/>
      <c r="H21" s="22"/>
      <c r="I21" s="19">
        <v>0</v>
      </c>
      <c r="J21" s="21"/>
      <c r="K21" s="21"/>
      <c r="L21" s="22"/>
      <c r="M21" s="19">
        <v>3</v>
      </c>
      <c r="N21" s="21"/>
      <c r="O21" s="21"/>
      <c r="P21" s="22"/>
      <c r="Q21" s="19">
        <v>0</v>
      </c>
      <c r="R21" s="21"/>
      <c r="S21" s="21"/>
      <c r="T21" s="22"/>
      <c r="U21" s="19">
        <v>4</v>
      </c>
      <c r="V21" s="21"/>
      <c r="W21" s="21"/>
      <c r="X21" s="22"/>
      <c r="Y21" s="19">
        <v>7</v>
      </c>
      <c r="Z21" s="21"/>
      <c r="AA21" s="21"/>
      <c r="AB21" s="22"/>
      <c r="AC21" s="19">
        <v>5</v>
      </c>
      <c r="AD21" s="21"/>
      <c r="AE21" s="21"/>
      <c r="AF21" s="22"/>
      <c r="AG21" s="19">
        <v>1</v>
      </c>
      <c r="AH21" s="21"/>
      <c r="AI21" s="21"/>
      <c r="AJ21" s="22"/>
      <c r="AK21" s="19">
        <v>3</v>
      </c>
      <c r="AL21" s="21"/>
      <c r="AM21" s="21"/>
      <c r="AN21" s="22"/>
      <c r="AO21" s="19"/>
      <c r="AP21" s="21"/>
      <c r="AQ21" s="21"/>
      <c r="AR21" s="22"/>
      <c r="AS21" s="19"/>
      <c r="AT21" s="21"/>
      <c r="AU21" s="21"/>
      <c r="AV21" s="22"/>
      <c r="AW21" s="26" t="s">
        <v>14</v>
      </c>
      <c r="AX21" s="27"/>
      <c r="AY21" s="27"/>
      <c r="AZ21" s="28"/>
      <c r="BA21" s="19">
        <v>5</v>
      </c>
      <c r="BB21" s="21"/>
      <c r="BC21" s="21"/>
      <c r="BD21" s="22"/>
      <c r="BE21" s="19">
        <v>9</v>
      </c>
      <c r="BF21" s="21"/>
      <c r="BG21" s="21"/>
      <c r="BH21" s="22"/>
      <c r="BI21" s="19">
        <v>0</v>
      </c>
      <c r="BJ21" s="21"/>
      <c r="BK21" s="21"/>
      <c r="BL21" s="22"/>
      <c r="BM21" s="19">
        <v>3</v>
      </c>
      <c r="BN21" s="21"/>
      <c r="BO21" s="21"/>
      <c r="BP21" s="22"/>
      <c r="BQ21" s="19">
        <v>0</v>
      </c>
      <c r="BR21" s="21"/>
      <c r="BS21" s="21"/>
      <c r="BT21" s="22"/>
      <c r="BU21" s="19">
        <v>1</v>
      </c>
      <c r="BV21" s="21"/>
      <c r="BW21" s="21"/>
      <c r="BX21" s="22"/>
      <c r="BY21" s="19">
        <v>0</v>
      </c>
      <c r="BZ21" s="21"/>
      <c r="CA21" s="21"/>
      <c r="CB21" s="22"/>
      <c r="CC21" s="19">
        <v>0</v>
      </c>
      <c r="CD21" s="21"/>
      <c r="CE21" s="21"/>
      <c r="CF21" s="22"/>
      <c r="CG21" s="19">
        <v>1</v>
      </c>
      <c r="CH21" s="21"/>
      <c r="CI21" s="21"/>
      <c r="CJ21" s="22"/>
      <c r="CP21" s="33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5"/>
    </row>
    <row r="22" spans="94:108" s="3" customFormat="1" ht="12">
      <c r="CP22" s="33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5"/>
    </row>
    <row r="23" spans="1:108" s="3" customFormat="1" ht="12">
      <c r="A23" s="3" t="s">
        <v>15</v>
      </c>
      <c r="CP23" s="33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5"/>
    </row>
    <row r="24" spans="1:108" s="3" customFormat="1" ht="12">
      <c r="A24" s="3" t="s">
        <v>16</v>
      </c>
      <c r="CP24" s="33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5"/>
    </row>
    <row r="25" spans="1:108" s="3" customFormat="1" ht="15" customHeight="1">
      <c r="A25" s="19"/>
      <c r="B25" s="21"/>
      <c r="C25" s="21"/>
      <c r="D25" s="22"/>
      <c r="E25" s="19"/>
      <c r="F25" s="21"/>
      <c r="G25" s="21"/>
      <c r="H25" s="22"/>
      <c r="I25" s="19"/>
      <c r="J25" s="21"/>
      <c r="K25" s="21"/>
      <c r="L25" s="22"/>
      <c r="M25" s="19"/>
      <c r="N25" s="21"/>
      <c r="O25" s="21"/>
      <c r="P25" s="22"/>
      <c r="Q25" s="19"/>
      <c r="R25" s="21"/>
      <c r="S25" s="21"/>
      <c r="T25" s="22"/>
      <c r="U25" s="19"/>
      <c r="V25" s="21"/>
      <c r="W25" s="21"/>
      <c r="X25" s="22"/>
      <c r="Y25" s="19"/>
      <c r="Z25" s="21"/>
      <c r="AA25" s="21"/>
      <c r="AB25" s="22"/>
      <c r="AC25" s="19"/>
      <c r="AD25" s="21"/>
      <c r="AE25" s="21"/>
      <c r="AF25" s="22"/>
      <c r="AG25" s="19"/>
      <c r="AH25" s="21"/>
      <c r="AI25" s="21"/>
      <c r="AJ25" s="22"/>
      <c r="AK25" s="19"/>
      <c r="AL25" s="21"/>
      <c r="AM25" s="21"/>
      <c r="AN25" s="22"/>
      <c r="AO25" s="19"/>
      <c r="AP25" s="21"/>
      <c r="AQ25" s="21"/>
      <c r="AR25" s="22"/>
      <c r="AS25" s="19"/>
      <c r="AT25" s="21"/>
      <c r="AU25" s="21"/>
      <c r="AV25" s="22"/>
      <c r="AW25" s="19"/>
      <c r="AX25" s="21"/>
      <c r="AY25" s="21"/>
      <c r="AZ25" s="22"/>
      <c r="BA25" s="19"/>
      <c r="BB25" s="21"/>
      <c r="BC25" s="21"/>
      <c r="BD25" s="22"/>
      <c r="BE25" s="19"/>
      <c r="BF25" s="21"/>
      <c r="BG25" s="21"/>
      <c r="BH25" s="22"/>
      <c r="BI25" s="19"/>
      <c r="BJ25" s="21"/>
      <c r="BK25" s="21"/>
      <c r="BL25" s="22"/>
      <c r="BM25" s="19"/>
      <c r="BN25" s="21"/>
      <c r="BO25" s="21"/>
      <c r="BP25" s="22"/>
      <c r="BQ25" s="19"/>
      <c r="BR25" s="21"/>
      <c r="BS25" s="21"/>
      <c r="BT25" s="22"/>
      <c r="BU25" s="19"/>
      <c r="BV25" s="21"/>
      <c r="BW25" s="21"/>
      <c r="BX25" s="22"/>
      <c r="BY25" s="19"/>
      <c r="BZ25" s="21"/>
      <c r="CA25" s="21"/>
      <c r="CB25" s="22"/>
      <c r="CC25" s="19"/>
      <c r="CD25" s="21"/>
      <c r="CE25" s="21"/>
      <c r="CF25" s="22"/>
      <c r="CG25" s="19"/>
      <c r="CH25" s="21"/>
      <c r="CI25" s="21"/>
      <c r="CJ25" s="22"/>
      <c r="CK25" s="9"/>
      <c r="CL25" s="9"/>
      <c r="CM25" s="9"/>
      <c r="CP25" s="33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5"/>
    </row>
    <row r="26" spans="94:108" s="3" customFormat="1" ht="12">
      <c r="CP26" s="33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5"/>
    </row>
    <row r="27" spans="1:108" s="3" customFormat="1" ht="12">
      <c r="A27" s="3" t="s">
        <v>68</v>
      </c>
      <c r="Z27" s="25" t="s">
        <v>76</v>
      </c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P27" s="33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5"/>
    </row>
    <row r="28" spans="26:108" s="7" customFormat="1" ht="10.5">
      <c r="Z28" s="18" t="s">
        <v>37</v>
      </c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P28" s="33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5"/>
    </row>
    <row r="29" spans="94:108" s="3" customFormat="1" ht="12">
      <c r="CP29" s="33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5"/>
    </row>
    <row r="30" spans="1:108" s="3" customFormat="1" ht="1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6"/>
      <c r="CL30" s="6"/>
      <c r="CM30" s="6"/>
      <c r="CN30" s="6"/>
      <c r="CO30" s="11"/>
      <c r="CP30" s="33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5"/>
    </row>
    <row r="31" spans="1:108" s="7" customFormat="1" ht="10.5">
      <c r="A31" s="23" t="s">
        <v>17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12"/>
      <c r="CL31" s="12"/>
      <c r="CM31" s="12"/>
      <c r="CN31" s="12"/>
      <c r="CO31" s="13"/>
      <c r="CP31" s="36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37"/>
    </row>
    <row r="32" spans="1:108" s="3" customFormat="1" ht="12">
      <c r="A32" s="3" t="s">
        <v>18</v>
      </c>
      <c r="CN32" s="5" t="s">
        <v>19</v>
      </c>
      <c r="CP32" s="45" t="s">
        <v>20</v>
      </c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7"/>
    </row>
    <row r="33" s="3" customFormat="1" ht="12"/>
    <row r="34" s="3" customFormat="1" ht="12">
      <c r="A34" s="3" t="s">
        <v>21</v>
      </c>
    </row>
    <row r="35" s="3" customFormat="1" ht="12">
      <c r="A35" s="3" t="s">
        <v>22</v>
      </c>
    </row>
    <row r="36" spans="1:108" s="3" customFormat="1" ht="12">
      <c r="A36" s="3" t="s">
        <v>11</v>
      </c>
      <c r="U36" s="25" t="s">
        <v>97</v>
      </c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</row>
    <row r="37" spans="1:108" s="3" customFormat="1" ht="1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</row>
    <row r="38" spans="1:108" s="3" customFormat="1" ht="12">
      <c r="A38" s="3" t="s">
        <v>23</v>
      </c>
      <c r="BK38" s="43" t="s">
        <v>77</v>
      </c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</row>
    <row r="39" spans="63:108" s="7" customFormat="1" ht="10.5">
      <c r="BK39" s="23" t="s">
        <v>24</v>
      </c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</row>
    <row r="40" spans="1:108" s="3" customFormat="1" ht="12">
      <c r="A40" s="42" t="s">
        <v>78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</row>
    <row r="41" spans="1:108" s="7" customFormat="1" ht="10.5">
      <c r="A41" s="18" t="s">
        <v>25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</row>
    <row r="42" spans="1:108" s="3" customFormat="1" ht="1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</row>
    <row r="43" spans="1:108" s="3" customFormat="1" ht="1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</row>
    <row r="44" s="3" customFormat="1" ht="12">
      <c r="A44" s="3" t="s">
        <v>26</v>
      </c>
    </row>
    <row r="45" spans="1:107" s="3" customFormat="1" ht="12">
      <c r="A45" s="3" t="s">
        <v>27</v>
      </c>
      <c r="BX45" s="5" t="s">
        <v>28</v>
      </c>
      <c r="BY45" s="24"/>
      <c r="BZ45" s="24"/>
      <c r="CA45" s="24"/>
      <c r="CB45" s="3" t="s">
        <v>29</v>
      </c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44">
        <v>20</v>
      </c>
      <c r="CV45" s="44"/>
      <c r="CW45" s="44"/>
      <c r="CX45" s="44"/>
      <c r="CY45" s="42"/>
      <c r="CZ45" s="42"/>
      <c r="DA45" s="42"/>
      <c r="DC45" s="3" t="s">
        <v>30</v>
      </c>
    </row>
    <row r="46" spans="74:107" s="3" customFormat="1" ht="12">
      <c r="BV46" s="8"/>
      <c r="BW46" s="8"/>
      <c r="BX46" s="8"/>
      <c r="BY46" s="8"/>
      <c r="BZ46" s="8"/>
      <c r="CA46" s="8"/>
      <c r="CB46" s="8"/>
      <c r="CC46" s="8"/>
      <c r="CD46" s="8"/>
      <c r="CE46" s="23" t="s">
        <v>31</v>
      </c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8"/>
      <c r="CV46" s="8"/>
      <c r="CW46" s="8"/>
      <c r="CX46" s="8"/>
      <c r="CY46" s="8"/>
      <c r="CZ46" s="8"/>
      <c r="DA46" s="8"/>
      <c r="DB46" s="8"/>
      <c r="DC46" s="8"/>
    </row>
    <row r="47" s="7" customFormat="1" ht="10.5"/>
    <row r="48" spans="1:27" s="3" customFormat="1" ht="12">
      <c r="A48" s="3" t="s">
        <v>32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3" t="s">
        <v>33</v>
      </c>
    </row>
    <row r="49" s="3" customFormat="1" ht="12"/>
    <row r="50" s="3" customFormat="1" ht="12"/>
    <row r="51" spans="1:108" s="3" customFormat="1" ht="12">
      <c r="A51" s="3" t="s">
        <v>34</v>
      </c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</row>
    <row r="52" spans="38:108" s="7" customFormat="1" ht="10.5">
      <c r="AL52" s="23" t="s">
        <v>35</v>
      </c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U52" s="18" t="s">
        <v>36</v>
      </c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</row>
  </sheetData>
  <sheetProtection/>
  <mergeCells count="83">
    <mergeCell ref="U36:DD36"/>
    <mergeCell ref="CY45:DA45"/>
    <mergeCell ref="D48:Z48"/>
    <mergeCell ref="A37:DD37"/>
    <mergeCell ref="A40:DD40"/>
    <mergeCell ref="A41:DD41"/>
    <mergeCell ref="A42:DD42"/>
    <mergeCell ref="BK38:DD38"/>
    <mergeCell ref="BK39:DD39"/>
    <mergeCell ref="CE46:CT46"/>
    <mergeCell ref="A43:DD43"/>
    <mergeCell ref="CU45:CX45"/>
    <mergeCell ref="A18:CC18"/>
    <mergeCell ref="BE25:BH25"/>
    <mergeCell ref="BI25:BL25"/>
    <mergeCell ref="BM25:BP25"/>
    <mergeCell ref="BQ25:BT25"/>
    <mergeCell ref="AO25:AR25"/>
    <mergeCell ref="Y25:AB25"/>
    <mergeCell ref="AC25:AF25"/>
    <mergeCell ref="AG25:AJ25"/>
    <mergeCell ref="BM21:BP21"/>
    <mergeCell ref="A6:DD6"/>
    <mergeCell ref="A7:DD7"/>
    <mergeCell ref="A8:DD8"/>
    <mergeCell ref="A25:D25"/>
    <mergeCell ref="E25:H25"/>
    <mergeCell ref="I25:L25"/>
    <mergeCell ref="M25:P25"/>
    <mergeCell ref="Q25:T25"/>
    <mergeCell ref="U25:X25"/>
    <mergeCell ref="T17:CC17"/>
    <mergeCell ref="CP13:CT13"/>
    <mergeCell ref="CU13:CY13"/>
    <mergeCell ref="CZ13:DD13"/>
    <mergeCell ref="BB13:BD13"/>
    <mergeCell ref="Q21:T21"/>
    <mergeCell ref="U21:X21"/>
    <mergeCell ref="Y21:AB21"/>
    <mergeCell ref="AC21:AF21"/>
    <mergeCell ref="A21:D21"/>
    <mergeCell ref="E21:H21"/>
    <mergeCell ref="I21:L21"/>
    <mergeCell ref="M21:P21"/>
    <mergeCell ref="BZ4:DD4"/>
    <mergeCell ref="CP19:DD31"/>
    <mergeCell ref="AS21:AV21"/>
    <mergeCell ref="BQ21:BT21"/>
    <mergeCell ref="BU21:BX21"/>
    <mergeCell ref="CG21:CJ21"/>
    <mergeCell ref="CP14:DD18"/>
    <mergeCell ref="A9:DD9"/>
    <mergeCell ref="CP11:DD11"/>
    <mergeCell ref="CP12:DD12"/>
    <mergeCell ref="AG21:AJ21"/>
    <mergeCell ref="AK21:AN21"/>
    <mergeCell ref="AO21:AR21"/>
    <mergeCell ref="AW21:AZ21"/>
    <mergeCell ref="BY21:CB21"/>
    <mergeCell ref="CC21:CF21"/>
    <mergeCell ref="BA21:BD21"/>
    <mergeCell ref="BE21:BH21"/>
    <mergeCell ref="BI21:BL21"/>
    <mergeCell ref="AK25:AN25"/>
    <mergeCell ref="AL52:BQ52"/>
    <mergeCell ref="AL51:BA51"/>
    <mergeCell ref="BB51:BQ51"/>
    <mergeCell ref="A30:CJ30"/>
    <mergeCell ref="Z27:CJ27"/>
    <mergeCell ref="Z28:CJ28"/>
    <mergeCell ref="CC25:CF25"/>
    <mergeCell ref="CG25:CJ25"/>
    <mergeCell ref="BU25:BX25"/>
    <mergeCell ref="BU51:DD51"/>
    <mergeCell ref="BU52:DD52"/>
    <mergeCell ref="AS25:AV25"/>
    <mergeCell ref="AW25:AZ25"/>
    <mergeCell ref="BA25:BD25"/>
    <mergeCell ref="BY25:CB25"/>
    <mergeCell ref="A31:CJ31"/>
    <mergeCell ref="BY45:CA45"/>
    <mergeCell ref="CP32:DD32"/>
    <mergeCell ref="CE45:CT45"/>
  </mergeCells>
  <hyperlinks>
    <hyperlink ref="A7:DD7" r:id="rId1" display="УЧЕТА ДОХОДОВ И РАСХОДОВ ОРГАНИЗАЦИЙ"/>
  </hyperlink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Y55"/>
  <sheetViews>
    <sheetView zoomScaleSheetLayoutView="100" zoomScalePageLayoutView="0" workbookViewId="0" topLeftCell="A1">
      <selection activeCell="DV19" sqref="DV19"/>
    </sheetView>
  </sheetViews>
  <sheetFormatPr defaultColWidth="0.875" defaultRowHeight="12.75"/>
  <cols>
    <col min="1" max="18" width="0.875" style="3" customWidth="1"/>
    <col min="19" max="19" width="1.875" style="3" customWidth="1"/>
    <col min="20" max="64" width="0.875" style="3" customWidth="1"/>
    <col min="65" max="65" width="6.125" style="3" customWidth="1"/>
    <col min="66" max="16384" width="0.875" style="3" customWidth="1"/>
  </cols>
  <sheetData>
    <row r="1" ht="3" customHeight="1"/>
    <row r="2" spans="1:103" s="2" customFormat="1" ht="12.75">
      <c r="A2" s="54" t="s">
        <v>38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</row>
    <row r="4" spans="1:103" ht="13.5" customHeight="1">
      <c r="A4" s="56" t="s">
        <v>40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 t="s">
        <v>70</v>
      </c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8"/>
    </row>
    <row r="5" spans="1:103" ht="48" customHeight="1">
      <c r="A5" s="59" t="s">
        <v>39</v>
      </c>
      <c r="B5" s="60"/>
      <c r="C5" s="60"/>
      <c r="D5" s="60"/>
      <c r="E5" s="61"/>
      <c r="F5" s="59" t="s">
        <v>44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  <c r="T5" s="60" t="s">
        <v>96</v>
      </c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59" t="s">
        <v>71</v>
      </c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1"/>
      <c r="CG5" s="59" t="s">
        <v>72</v>
      </c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1"/>
    </row>
    <row r="6" spans="1:103" ht="12">
      <c r="A6" s="48">
        <v>1</v>
      </c>
      <c r="B6" s="48"/>
      <c r="C6" s="48"/>
      <c r="D6" s="48"/>
      <c r="E6" s="48"/>
      <c r="F6" s="48">
        <v>2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26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48">
        <v>4</v>
      </c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>
        <v>5</v>
      </c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</row>
    <row r="7" spans="1:103" ht="12">
      <c r="A7" s="49" t="s">
        <v>79</v>
      </c>
      <c r="B7" s="49"/>
      <c r="C7" s="49"/>
      <c r="D7" s="49"/>
      <c r="E7" s="49"/>
      <c r="F7" s="49" t="s">
        <v>105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39"/>
      <c r="T7" s="50" t="s">
        <v>98</v>
      </c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2"/>
      <c r="BN7" s="53">
        <v>519419.57</v>
      </c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</row>
    <row r="8" spans="1:103" ht="12">
      <c r="A8" s="49" t="s">
        <v>80</v>
      </c>
      <c r="B8" s="49"/>
      <c r="C8" s="49"/>
      <c r="D8" s="49"/>
      <c r="E8" s="49"/>
      <c r="F8" s="49" t="s">
        <v>106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39"/>
      <c r="T8" s="50" t="s">
        <v>99</v>
      </c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2"/>
      <c r="BN8" s="53">
        <v>11291.9</v>
      </c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</row>
    <row r="9" spans="1:103" ht="12" customHeight="1">
      <c r="A9" s="49" t="s">
        <v>81</v>
      </c>
      <c r="B9" s="49"/>
      <c r="C9" s="49"/>
      <c r="D9" s="49"/>
      <c r="E9" s="49"/>
      <c r="F9" s="49" t="s">
        <v>107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39"/>
      <c r="T9" s="50" t="s">
        <v>100</v>
      </c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2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>
        <v>118524.1</v>
      </c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</row>
    <row r="10" spans="1:103" ht="11.25" customHeight="1">
      <c r="A10" s="49" t="s">
        <v>82</v>
      </c>
      <c r="B10" s="49"/>
      <c r="C10" s="49"/>
      <c r="D10" s="49"/>
      <c r="E10" s="49"/>
      <c r="F10" s="49" t="s">
        <v>108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39"/>
      <c r="T10" s="50" t="s">
        <v>101</v>
      </c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2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>
        <v>2201.09</v>
      </c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</row>
    <row r="11" spans="1:103" ht="11.25" customHeight="1">
      <c r="A11" s="49" t="s">
        <v>83</v>
      </c>
      <c r="B11" s="49"/>
      <c r="C11" s="49"/>
      <c r="D11" s="49"/>
      <c r="E11" s="49"/>
      <c r="F11" s="49" t="s">
        <v>109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39"/>
      <c r="T11" s="50" t="s">
        <v>102</v>
      </c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2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>
        <v>88938.37</v>
      </c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</row>
    <row r="12" spans="1:103" ht="11.25" customHeight="1">
      <c r="A12" s="49" t="s">
        <v>84</v>
      </c>
      <c r="B12" s="49"/>
      <c r="C12" s="49"/>
      <c r="D12" s="49"/>
      <c r="E12" s="49"/>
      <c r="F12" s="49" t="s">
        <v>110</v>
      </c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39"/>
      <c r="T12" s="50" t="s">
        <v>103</v>
      </c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2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>
        <v>241153</v>
      </c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</row>
    <row r="13" spans="1:103" ht="11.25" customHeight="1">
      <c r="A13" s="49" t="s">
        <v>85</v>
      </c>
      <c r="B13" s="49"/>
      <c r="C13" s="49"/>
      <c r="D13" s="49"/>
      <c r="E13" s="49"/>
      <c r="F13" s="49" t="s">
        <v>111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39"/>
      <c r="T13" s="50" t="s">
        <v>98</v>
      </c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2"/>
      <c r="BN13" s="53">
        <v>640553.42</v>
      </c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</row>
    <row r="14" spans="1:103" ht="11.25" customHeight="1">
      <c r="A14" s="49" t="s">
        <v>86</v>
      </c>
      <c r="B14" s="49"/>
      <c r="C14" s="49"/>
      <c r="D14" s="49"/>
      <c r="E14" s="49"/>
      <c r="F14" s="49" t="s">
        <v>112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39"/>
      <c r="T14" s="50" t="s">
        <v>99</v>
      </c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2"/>
      <c r="BN14" s="53">
        <v>11115.16</v>
      </c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</row>
    <row r="15" spans="1:103" ht="11.25" customHeight="1">
      <c r="A15" s="49" t="s">
        <v>87</v>
      </c>
      <c r="B15" s="49"/>
      <c r="C15" s="49"/>
      <c r="D15" s="49"/>
      <c r="E15" s="49"/>
      <c r="F15" s="49" t="s">
        <v>113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39"/>
      <c r="T15" s="50" t="s">
        <v>100</v>
      </c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2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>
        <v>122524.1</v>
      </c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</row>
    <row r="16" spans="1:103" ht="11.25" customHeight="1">
      <c r="A16" s="49" t="s">
        <v>88</v>
      </c>
      <c r="B16" s="49"/>
      <c r="C16" s="49"/>
      <c r="D16" s="49"/>
      <c r="E16" s="49"/>
      <c r="F16" s="49" t="s">
        <v>114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39"/>
      <c r="T16" s="50" t="s">
        <v>101</v>
      </c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2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>
        <v>2648.18</v>
      </c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</row>
    <row r="17" spans="1:103" ht="11.25" customHeight="1">
      <c r="A17" s="49" t="s">
        <v>89</v>
      </c>
      <c r="B17" s="49"/>
      <c r="C17" s="49"/>
      <c r="D17" s="49"/>
      <c r="E17" s="49"/>
      <c r="F17" s="49" t="s">
        <v>115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39"/>
      <c r="T17" s="50" t="s">
        <v>102</v>
      </c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2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>
        <v>168232.85</v>
      </c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</row>
    <row r="18" spans="1:103" ht="11.25" customHeight="1">
      <c r="A18" s="49" t="s">
        <v>90</v>
      </c>
      <c r="B18" s="49"/>
      <c r="C18" s="49"/>
      <c r="D18" s="49"/>
      <c r="E18" s="49"/>
      <c r="F18" s="49" t="s">
        <v>116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39"/>
      <c r="T18" s="50" t="s">
        <v>103</v>
      </c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2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>
        <v>239803</v>
      </c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</row>
    <row r="19" spans="1:103" ht="11.25" customHeight="1">
      <c r="A19" s="49" t="s">
        <v>73</v>
      </c>
      <c r="B19" s="49"/>
      <c r="C19" s="49"/>
      <c r="D19" s="49"/>
      <c r="E19" s="49"/>
      <c r="F19" s="49" t="s">
        <v>117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39"/>
      <c r="T19" s="50" t="s">
        <v>98</v>
      </c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2"/>
      <c r="BN19" s="53">
        <v>479587.91</v>
      </c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</row>
    <row r="20" spans="1:103" ht="11.25" customHeight="1">
      <c r="A20" s="49" t="s">
        <v>91</v>
      </c>
      <c r="B20" s="49"/>
      <c r="C20" s="49"/>
      <c r="D20" s="49"/>
      <c r="E20" s="49"/>
      <c r="F20" s="49" t="s">
        <v>118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39"/>
      <c r="T20" s="50" t="s">
        <v>99</v>
      </c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2"/>
      <c r="BN20" s="53">
        <v>18115.16</v>
      </c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</row>
    <row r="21" spans="1:103" ht="11.25" customHeight="1">
      <c r="A21" s="49" t="s">
        <v>92</v>
      </c>
      <c r="B21" s="49"/>
      <c r="C21" s="49"/>
      <c r="D21" s="49"/>
      <c r="E21" s="49"/>
      <c r="F21" s="49" t="s">
        <v>119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39"/>
      <c r="T21" s="50" t="s">
        <v>100</v>
      </c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2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>
        <v>118524.1</v>
      </c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</row>
    <row r="22" spans="1:103" ht="11.25" customHeight="1">
      <c r="A22" s="49" t="s">
        <v>93</v>
      </c>
      <c r="B22" s="49"/>
      <c r="C22" s="49"/>
      <c r="D22" s="49"/>
      <c r="E22" s="49"/>
      <c r="F22" s="49" t="s">
        <v>120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39"/>
      <c r="T22" s="50" t="s">
        <v>101</v>
      </c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2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>
        <v>2309.73</v>
      </c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</row>
    <row r="23" spans="1:103" ht="11.25" customHeight="1">
      <c r="A23" s="49" t="s">
        <v>95</v>
      </c>
      <c r="B23" s="49"/>
      <c r="C23" s="49"/>
      <c r="D23" s="49"/>
      <c r="E23" s="49"/>
      <c r="F23" s="49" t="s">
        <v>121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39"/>
      <c r="T23" s="50" t="s">
        <v>102</v>
      </c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2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>
        <v>133551.43</v>
      </c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</row>
    <row r="24" spans="1:103" ht="12">
      <c r="A24" s="49" t="s">
        <v>94</v>
      </c>
      <c r="B24" s="49"/>
      <c r="C24" s="49"/>
      <c r="D24" s="49"/>
      <c r="E24" s="49"/>
      <c r="F24" s="49" t="s">
        <v>122</v>
      </c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39"/>
      <c r="T24" s="50" t="s">
        <v>103</v>
      </c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2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>
        <v>235573</v>
      </c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</row>
    <row r="25" spans="1:103" ht="12">
      <c r="A25" s="4"/>
      <c r="B25" s="62" t="s">
        <v>41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3">
        <f>SUM(BN7:CF24)</f>
        <v>1680083.1199999999</v>
      </c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>
        <f>SUM(CG7:CY24)</f>
        <v>1473982.95</v>
      </c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</row>
    <row r="29" spans="1:103" s="2" customFormat="1" ht="12.75">
      <c r="A29" s="54" t="s">
        <v>38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</row>
    <row r="31" spans="1:103" ht="12">
      <c r="A31" s="56" t="s">
        <v>40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 t="s">
        <v>70</v>
      </c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8"/>
    </row>
    <row r="32" spans="1:103" ht="48" customHeight="1">
      <c r="A32" s="59" t="s">
        <v>39</v>
      </c>
      <c r="B32" s="60"/>
      <c r="C32" s="60"/>
      <c r="D32" s="60"/>
      <c r="E32" s="61"/>
      <c r="F32" s="59" t="s">
        <v>44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59" t="s">
        <v>45</v>
      </c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1"/>
      <c r="BN32" s="59" t="s">
        <v>71</v>
      </c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1"/>
      <c r="CG32" s="59" t="s">
        <v>72</v>
      </c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1"/>
    </row>
    <row r="33" spans="1:103" ht="12">
      <c r="A33" s="48">
        <v>1</v>
      </c>
      <c r="B33" s="48"/>
      <c r="C33" s="48"/>
      <c r="D33" s="48"/>
      <c r="E33" s="48"/>
      <c r="F33" s="48">
        <v>2</v>
      </c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26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48">
        <v>4</v>
      </c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>
        <v>5</v>
      </c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</row>
    <row r="34" spans="1:103" ht="11.25" customHeight="1">
      <c r="A34" s="49" t="s">
        <v>79</v>
      </c>
      <c r="B34" s="49"/>
      <c r="C34" s="49"/>
      <c r="D34" s="49"/>
      <c r="E34" s="49"/>
      <c r="F34" s="49" t="s">
        <v>123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39"/>
      <c r="T34" s="50" t="s">
        <v>98</v>
      </c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2"/>
      <c r="BN34" s="53">
        <v>592128.19</v>
      </c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</row>
    <row r="35" spans="1:103" ht="11.25" customHeight="1">
      <c r="A35" s="49" t="s">
        <v>80</v>
      </c>
      <c r="B35" s="49"/>
      <c r="C35" s="49"/>
      <c r="D35" s="49"/>
      <c r="E35" s="49"/>
      <c r="F35" s="49" t="s">
        <v>124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39"/>
      <c r="T35" s="50" t="s">
        <v>99</v>
      </c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2"/>
      <c r="BN35" s="53">
        <v>16840</v>
      </c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</row>
    <row r="36" spans="1:103" ht="11.25" customHeight="1">
      <c r="A36" s="49" t="s">
        <v>81</v>
      </c>
      <c r="B36" s="49"/>
      <c r="C36" s="49"/>
      <c r="D36" s="49"/>
      <c r="E36" s="49"/>
      <c r="F36" s="49" t="s">
        <v>125</v>
      </c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39"/>
      <c r="T36" s="50" t="s">
        <v>100</v>
      </c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2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>
        <v>118524.1</v>
      </c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</row>
    <row r="37" spans="1:103" ht="12" customHeight="1">
      <c r="A37" s="49" t="s">
        <v>82</v>
      </c>
      <c r="B37" s="49"/>
      <c r="C37" s="49"/>
      <c r="D37" s="49"/>
      <c r="E37" s="49"/>
      <c r="F37" s="49" t="s">
        <v>126</v>
      </c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39"/>
      <c r="T37" s="50" t="s">
        <v>101</v>
      </c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2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>
        <v>2458.77</v>
      </c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</row>
    <row r="38" spans="1:103" ht="11.25" customHeight="1">
      <c r="A38" s="49" t="s">
        <v>83</v>
      </c>
      <c r="B38" s="49"/>
      <c r="C38" s="49"/>
      <c r="D38" s="49"/>
      <c r="E38" s="49"/>
      <c r="F38" s="49" t="s">
        <v>127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39"/>
      <c r="T38" s="50" t="s">
        <v>102</v>
      </c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2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>
        <v>137891</v>
      </c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</row>
    <row r="39" spans="1:103" ht="11.25" customHeight="1">
      <c r="A39" s="49" t="s">
        <v>84</v>
      </c>
      <c r="B39" s="49"/>
      <c r="C39" s="49"/>
      <c r="D39" s="49"/>
      <c r="E39" s="49"/>
      <c r="F39" s="49" t="s">
        <v>128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39"/>
      <c r="T39" s="50" t="s">
        <v>103</v>
      </c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2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>
        <v>235573</v>
      </c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</row>
    <row r="40" spans="1:103" ht="11.25" customHeight="1">
      <c r="A40" s="49" t="s">
        <v>85</v>
      </c>
      <c r="B40" s="49"/>
      <c r="C40" s="49"/>
      <c r="D40" s="49"/>
      <c r="E40" s="49"/>
      <c r="F40" s="49" t="s">
        <v>139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39"/>
      <c r="T40" s="50" t="s">
        <v>140</v>
      </c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2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>
        <v>5000</v>
      </c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</row>
    <row r="41" spans="1:103" ht="11.25" customHeight="1">
      <c r="A41" s="49" t="s">
        <v>86</v>
      </c>
      <c r="B41" s="49"/>
      <c r="C41" s="49"/>
      <c r="D41" s="49"/>
      <c r="E41" s="49"/>
      <c r="F41" s="49" t="s">
        <v>129</v>
      </c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39"/>
      <c r="T41" s="50" t="s">
        <v>98</v>
      </c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2"/>
      <c r="BN41" s="53">
        <v>549801.08</v>
      </c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</row>
    <row r="42" spans="1:103" ht="12" customHeight="1">
      <c r="A42" s="49" t="s">
        <v>87</v>
      </c>
      <c r="B42" s="49"/>
      <c r="C42" s="49"/>
      <c r="D42" s="49"/>
      <c r="E42" s="49"/>
      <c r="F42" s="49" t="s">
        <v>130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39"/>
      <c r="T42" s="50" t="s">
        <v>99</v>
      </c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2"/>
      <c r="BN42" s="53">
        <v>16390.32</v>
      </c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</row>
    <row r="43" spans="1:103" ht="11.25" customHeight="1">
      <c r="A43" s="49" t="s">
        <v>88</v>
      </c>
      <c r="B43" s="49"/>
      <c r="C43" s="49"/>
      <c r="D43" s="49"/>
      <c r="E43" s="49"/>
      <c r="F43" s="49" t="s">
        <v>131</v>
      </c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39"/>
      <c r="T43" s="50" t="s">
        <v>100</v>
      </c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2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>
        <v>116298.2</v>
      </c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</row>
    <row r="44" spans="1:103" ht="11.25" customHeight="1">
      <c r="A44" s="49" t="s">
        <v>89</v>
      </c>
      <c r="B44" s="49"/>
      <c r="C44" s="49"/>
      <c r="D44" s="49"/>
      <c r="E44" s="49"/>
      <c r="F44" s="49" t="s">
        <v>132</v>
      </c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39"/>
      <c r="T44" s="50" t="s">
        <v>101</v>
      </c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2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>
        <v>2101.58</v>
      </c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</row>
    <row r="45" spans="1:103" ht="11.25" customHeight="1">
      <c r="A45" s="49" t="s">
        <v>90</v>
      </c>
      <c r="B45" s="49"/>
      <c r="C45" s="49"/>
      <c r="D45" s="49"/>
      <c r="E45" s="49"/>
      <c r="F45" s="49" t="s">
        <v>133</v>
      </c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39"/>
      <c r="T45" s="50" t="s">
        <v>102</v>
      </c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2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>
        <v>152639.57</v>
      </c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</row>
    <row r="46" spans="1:103" ht="11.25" customHeight="1">
      <c r="A46" s="49" t="s">
        <v>73</v>
      </c>
      <c r="B46" s="49"/>
      <c r="C46" s="49"/>
      <c r="D46" s="49"/>
      <c r="E46" s="49"/>
      <c r="F46" s="49" t="s">
        <v>141</v>
      </c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39"/>
      <c r="T46" s="50" t="s">
        <v>103</v>
      </c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2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>
        <v>231075</v>
      </c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</row>
    <row r="47" spans="1:103" ht="11.25" customHeight="1">
      <c r="A47" s="49" t="s">
        <v>91</v>
      </c>
      <c r="B47" s="49"/>
      <c r="C47" s="49"/>
      <c r="D47" s="49"/>
      <c r="E47" s="49"/>
      <c r="F47" s="49" t="s">
        <v>134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39"/>
      <c r="T47" s="50" t="s">
        <v>98</v>
      </c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2"/>
      <c r="BN47" s="53">
        <v>484516.24</v>
      </c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</row>
    <row r="48" spans="1:103" ht="11.25" customHeight="1">
      <c r="A48" s="49" t="s">
        <v>92</v>
      </c>
      <c r="B48" s="49"/>
      <c r="C48" s="49"/>
      <c r="D48" s="49"/>
      <c r="E48" s="49"/>
      <c r="F48" s="49" t="s">
        <v>135</v>
      </c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39"/>
      <c r="T48" s="50" t="s">
        <v>99</v>
      </c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2"/>
      <c r="BN48" s="53">
        <v>11115.16</v>
      </c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</row>
    <row r="49" spans="1:103" ht="11.25" customHeight="1">
      <c r="A49" s="49" t="s">
        <v>93</v>
      </c>
      <c r="B49" s="49"/>
      <c r="C49" s="49"/>
      <c r="D49" s="49"/>
      <c r="E49" s="49"/>
      <c r="F49" s="49" t="s">
        <v>136</v>
      </c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39"/>
      <c r="T49" s="50" t="s">
        <v>100</v>
      </c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2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>
        <v>128298.2</v>
      </c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</row>
    <row r="50" spans="1:103" ht="11.25" customHeight="1">
      <c r="A50" s="48">
        <v>17</v>
      </c>
      <c r="B50" s="48"/>
      <c r="C50" s="48"/>
      <c r="D50" s="48"/>
      <c r="E50" s="48"/>
      <c r="F50" s="49" t="s">
        <v>137</v>
      </c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39"/>
      <c r="T50" s="50" t="s">
        <v>101</v>
      </c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2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>
        <v>1955.14</v>
      </c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</row>
    <row r="51" spans="1:103" ht="12" customHeight="1">
      <c r="A51" s="49" t="s">
        <v>94</v>
      </c>
      <c r="B51" s="49"/>
      <c r="C51" s="49"/>
      <c r="D51" s="49"/>
      <c r="E51" s="49"/>
      <c r="F51" s="49" t="s">
        <v>138</v>
      </c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39"/>
      <c r="T51" s="50" t="s">
        <v>102</v>
      </c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2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>
        <v>163133.55</v>
      </c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</row>
    <row r="52" spans="1:103" ht="12" customHeight="1">
      <c r="A52" s="48">
        <v>19</v>
      </c>
      <c r="B52" s="48"/>
      <c r="C52" s="48"/>
      <c r="D52" s="48"/>
      <c r="E52" s="48"/>
      <c r="F52" s="49" t="s">
        <v>142</v>
      </c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39"/>
      <c r="T52" s="50" t="s">
        <v>103</v>
      </c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2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>
        <v>231074</v>
      </c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</row>
    <row r="53" spans="1:103" ht="11.25" customHeight="1">
      <c r="A53" s="48">
        <v>20</v>
      </c>
      <c r="B53" s="48"/>
      <c r="C53" s="48"/>
      <c r="D53" s="48"/>
      <c r="E53" s="48"/>
      <c r="F53" s="49" t="s">
        <v>143</v>
      </c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39"/>
      <c r="T53" s="50" t="s">
        <v>140</v>
      </c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2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>
        <v>4142.87</v>
      </c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</row>
    <row r="54" spans="1:103" ht="12">
      <c r="A54" s="4"/>
      <c r="B54" s="62" t="s">
        <v>42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3">
        <f>SUM(BN34:CF53)</f>
        <v>1670790.99</v>
      </c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>
        <f>SUM(CG34:CY53)</f>
        <v>1530164.98</v>
      </c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</row>
    <row r="55" spans="1:103" ht="12">
      <c r="A55" s="4"/>
      <c r="B55" s="62" t="s">
        <v>43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3">
        <f>SUM(BN25+BN54)</f>
        <v>3350874.11</v>
      </c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>
        <f>SUM(CG25+CG54)</f>
        <v>3004147.9299999997</v>
      </c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</row>
  </sheetData>
  <sheetProtection/>
  <mergeCells count="225">
    <mergeCell ref="F48:S48"/>
    <mergeCell ref="A48:E48"/>
    <mergeCell ref="A21:E21"/>
    <mergeCell ref="F21:S21"/>
    <mergeCell ref="T21:BM21"/>
    <mergeCell ref="BN21:CF21"/>
    <mergeCell ref="CG46:CY46"/>
    <mergeCell ref="BN46:CF46"/>
    <mergeCell ref="F47:S47"/>
    <mergeCell ref="A47:E47"/>
    <mergeCell ref="F46:S46"/>
    <mergeCell ref="T46:BM46"/>
    <mergeCell ref="T47:BM47"/>
    <mergeCell ref="F34:S34"/>
    <mergeCell ref="T34:BM34"/>
    <mergeCell ref="A38:E38"/>
    <mergeCell ref="F38:S38"/>
    <mergeCell ref="T38:BM38"/>
    <mergeCell ref="CG41:CY41"/>
    <mergeCell ref="A40:E40"/>
    <mergeCell ref="F40:S40"/>
    <mergeCell ref="T40:BM40"/>
    <mergeCell ref="BN40:CF40"/>
    <mergeCell ref="CG40:CY40"/>
    <mergeCell ref="CG19:CY19"/>
    <mergeCell ref="CG37:CY37"/>
    <mergeCell ref="BN38:CF38"/>
    <mergeCell ref="CG38:CY38"/>
    <mergeCell ref="BN34:CF34"/>
    <mergeCell ref="CG21:CY21"/>
    <mergeCell ref="CG20:CY20"/>
    <mergeCell ref="A19:E19"/>
    <mergeCell ref="F19:S19"/>
    <mergeCell ref="T19:BM19"/>
    <mergeCell ref="BN19:CF19"/>
    <mergeCell ref="A20:E20"/>
    <mergeCell ref="F20:S20"/>
    <mergeCell ref="T20:BM20"/>
    <mergeCell ref="BN20:CF20"/>
    <mergeCell ref="BN33:CF33"/>
    <mergeCell ref="BN31:CY31"/>
    <mergeCell ref="A32:E32"/>
    <mergeCell ref="A46:E46"/>
    <mergeCell ref="F45:S45"/>
    <mergeCell ref="BN37:CF37"/>
    <mergeCell ref="A34:E34"/>
    <mergeCell ref="CG45:CY45"/>
    <mergeCell ref="BN45:CF45"/>
    <mergeCell ref="CG44:CY44"/>
    <mergeCell ref="BN41:CF41"/>
    <mergeCell ref="B54:BM54"/>
    <mergeCell ref="BN54:CF54"/>
    <mergeCell ref="BN35:CF35"/>
    <mergeCell ref="BN44:CF44"/>
    <mergeCell ref="A52:E52"/>
    <mergeCell ref="F52:S52"/>
    <mergeCell ref="T52:BM52"/>
    <mergeCell ref="BN52:CF52"/>
    <mergeCell ref="T48:BM48"/>
    <mergeCell ref="T35:BM35"/>
    <mergeCell ref="CG54:CY54"/>
    <mergeCell ref="B55:BM55"/>
    <mergeCell ref="BN55:CF55"/>
    <mergeCell ref="CG55:CY55"/>
    <mergeCell ref="T39:BM39"/>
    <mergeCell ref="BN39:CF39"/>
    <mergeCell ref="CG39:CY39"/>
    <mergeCell ref="F41:S41"/>
    <mergeCell ref="T41:BM41"/>
    <mergeCell ref="BN24:CF24"/>
    <mergeCell ref="CG33:CY33"/>
    <mergeCell ref="CG24:CY24"/>
    <mergeCell ref="A36:E36"/>
    <mergeCell ref="F36:S36"/>
    <mergeCell ref="T36:BM36"/>
    <mergeCell ref="BN36:CF36"/>
    <mergeCell ref="CG36:CY36"/>
    <mergeCell ref="A35:E35"/>
    <mergeCell ref="F35:S35"/>
    <mergeCell ref="F33:S33"/>
    <mergeCell ref="T33:BM33"/>
    <mergeCell ref="F13:S13"/>
    <mergeCell ref="T13:BM13"/>
    <mergeCell ref="F24:S24"/>
    <mergeCell ref="T24:BM24"/>
    <mergeCell ref="A45:E45"/>
    <mergeCell ref="F44:S44"/>
    <mergeCell ref="A44:E44"/>
    <mergeCell ref="T44:BM44"/>
    <mergeCell ref="T45:BM45"/>
    <mergeCell ref="T5:BM5"/>
    <mergeCell ref="A10:E10"/>
    <mergeCell ref="A7:E7"/>
    <mergeCell ref="F8:S8"/>
    <mergeCell ref="F7:S7"/>
    <mergeCell ref="T8:BM8"/>
    <mergeCell ref="T9:BM9"/>
    <mergeCell ref="CG8:CY8"/>
    <mergeCell ref="A8:E8"/>
    <mergeCell ref="A11:E11"/>
    <mergeCell ref="F11:S11"/>
    <mergeCell ref="T11:BM11"/>
    <mergeCell ref="BN11:CF11"/>
    <mergeCell ref="CG11:CY11"/>
    <mergeCell ref="T7:BM7"/>
    <mergeCell ref="A9:E9"/>
    <mergeCell ref="F9:S9"/>
    <mergeCell ref="BN8:CF8"/>
    <mergeCell ref="BN5:CF5"/>
    <mergeCell ref="CG5:CY5"/>
    <mergeCell ref="BN7:CF7"/>
    <mergeCell ref="CG7:CY7"/>
    <mergeCell ref="B25:BM25"/>
    <mergeCell ref="BN25:CF25"/>
    <mergeCell ref="CG25:CY25"/>
    <mergeCell ref="F10:S10"/>
    <mergeCell ref="T10:BM10"/>
    <mergeCell ref="A12:E12"/>
    <mergeCell ref="F12:S12"/>
    <mergeCell ref="T12:BM12"/>
    <mergeCell ref="BN12:CF12"/>
    <mergeCell ref="A24:E24"/>
    <mergeCell ref="BN10:CF10"/>
    <mergeCell ref="CG10:CY10"/>
    <mergeCell ref="CG9:CY9"/>
    <mergeCell ref="CG12:CY12"/>
    <mergeCell ref="BN9:CF9"/>
    <mergeCell ref="A29:CY29"/>
    <mergeCell ref="A31:BM31"/>
    <mergeCell ref="A33:E33"/>
    <mergeCell ref="T37:BM37"/>
    <mergeCell ref="CG35:CY35"/>
    <mergeCell ref="F32:S32"/>
    <mergeCell ref="T32:BM32"/>
    <mergeCell ref="BN32:CF32"/>
    <mergeCell ref="CG32:CY32"/>
    <mergeCell ref="CG34:CY34"/>
    <mergeCell ref="A41:E41"/>
    <mergeCell ref="A39:E39"/>
    <mergeCell ref="A37:E37"/>
    <mergeCell ref="F37:S37"/>
    <mergeCell ref="F39:S39"/>
    <mergeCell ref="A2:CY2"/>
    <mergeCell ref="BN6:CF6"/>
    <mergeCell ref="CG6:CY6"/>
    <mergeCell ref="F6:S6"/>
    <mergeCell ref="T6:BM6"/>
    <mergeCell ref="A6:E6"/>
    <mergeCell ref="A4:BM4"/>
    <mergeCell ref="BN4:CY4"/>
    <mergeCell ref="A5:E5"/>
    <mergeCell ref="F5:S5"/>
    <mergeCell ref="CG42:CY42"/>
    <mergeCell ref="A43:E43"/>
    <mergeCell ref="F43:S43"/>
    <mergeCell ref="T43:BM43"/>
    <mergeCell ref="BN43:CF43"/>
    <mergeCell ref="CG43:CY43"/>
    <mergeCell ref="A42:E42"/>
    <mergeCell ref="F42:S42"/>
    <mergeCell ref="T42:BM42"/>
    <mergeCell ref="BN42:CF42"/>
    <mergeCell ref="A18:E18"/>
    <mergeCell ref="F18:S18"/>
    <mergeCell ref="T18:BM18"/>
    <mergeCell ref="BN18:CF18"/>
    <mergeCell ref="A16:E16"/>
    <mergeCell ref="F16:S16"/>
    <mergeCell ref="A13:E13"/>
    <mergeCell ref="BN13:CF13"/>
    <mergeCell ref="A15:E15"/>
    <mergeCell ref="F15:S15"/>
    <mergeCell ref="T16:BM16"/>
    <mergeCell ref="BN16:CF16"/>
    <mergeCell ref="CG13:CY13"/>
    <mergeCell ref="A14:E14"/>
    <mergeCell ref="F14:S14"/>
    <mergeCell ref="T14:BM14"/>
    <mergeCell ref="BN14:CF14"/>
    <mergeCell ref="CG14:CY14"/>
    <mergeCell ref="A17:E17"/>
    <mergeCell ref="F17:S17"/>
    <mergeCell ref="T17:BM17"/>
    <mergeCell ref="BN17:CF17"/>
    <mergeCell ref="CG18:CY18"/>
    <mergeCell ref="T15:BM15"/>
    <mergeCell ref="BN15:CF15"/>
    <mergeCell ref="CG15:CY15"/>
    <mergeCell ref="CG17:CY17"/>
    <mergeCell ref="CG16:CY16"/>
    <mergeCell ref="CG22:CY22"/>
    <mergeCell ref="CG23:CY23"/>
    <mergeCell ref="A23:E23"/>
    <mergeCell ref="F23:S23"/>
    <mergeCell ref="T23:BM23"/>
    <mergeCell ref="BN23:CF23"/>
    <mergeCell ref="A22:E22"/>
    <mergeCell ref="F22:S22"/>
    <mergeCell ref="T22:BM22"/>
    <mergeCell ref="BN22:CF22"/>
    <mergeCell ref="BN49:CF49"/>
    <mergeCell ref="CG49:CY49"/>
    <mergeCell ref="BN50:CF50"/>
    <mergeCell ref="CG50:CY50"/>
    <mergeCell ref="F50:S50"/>
    <mergeCell ref="T50:BM50"/>
    <mergeCell ref="A50:E50"/>
    <mergeCell ref="A49:E49"/>
    <mergeCell ref="F49:S49"/>
    <mergeCell ref="T49:BM49"/>
    <mergeCell ref="CG47:CY47"/>
    <mergeCell ref="BN47:CF47"/>
    <mergeCell ref="BN48:CF48"/>
    <mergeCell ref="CG48:CY48"/>
    <mergeCell ref="CG53:CY53"/>
    <mergeCell ref="A51:E51"/>
    <mergeCell ref="F51:S51"/>
    <mergeCell ref="T51:BM51"/>
    <mergeCell ref="BN51:CF51"/>
    <mergeCell ref="CG51:CY51"/>
    <mergeCell ref="CG52:CY52"/>
    <mergeCell ref="A53:E53"/>
    <mergeCell ref="F53:S53"/>
    <mergeCell ref="T53:BM53"/>
    <mergeCell ref="BN53:CF53"/>
  </mergeCells>
  <printOptions/>
  <pageMargins left="0.7874015748031497" right="0.5511811023622047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Y66"/>
  <sheetViews>
    <sheetView zoomScaleSheetLayoutView="100" zoomScalePageLayoutView="0" workbookViewId="0" topLeftCell="A1">
      <selection activeCell="BN52" sqref="BN52:CF52"/>
    </sheetView>
  </sheetViews>
  <sheetFormatPr defaultColWidth="0.875" defaultRowHeight="12.75"/>
  <cols>
    <col min="1" max="18" width="0.875" style="3" customWidth="1"/>
    <col min="19" max="19" width="2.75390625" style="3" customWidth="1"/>
    <col min="20" max="64" width="0.875" style="3" customWidth="1"/>
    <col min="65" max="65" width="2.75390625" style="3" customWidth="1"/>
    <col min="66" max="16384" width="0.875" style="3" customWidth="1"/>
  </cols>
  <sheetData>
    <row r="1" ht="3" customHeight="1"/>
    <row r="2" spans="1:103" s="2" customFormat="1" ht="12.75">
      <c r="A2" s="54" t="s">
        <v>38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</row>
    <row r="4" spans="1:103" ht="13.5" customHeight="1">
      <c r="A4" s="56" t="s">
        <v>40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 t="s">
        <v>70</v>
      </c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8"/>
    </row>
    <row r="5" spans="1:103" ht="48" customHeight="1">
      <c r="A5" s="59" t="s">
        <v>39</v>
      </c>
      <c r="B5" s="60"/>
      <c r="C5" s="60"/>
      <c r="D5" s="60"/>
      <c r="E5" s="61"/>
      <c r="F5" s="59" t="s">
        <v>44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  <c r="T5" s="60" t="s">
        <v>45</v>
      </c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59" t="s">
        <v>71</v>
      </c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1"/>
      <c r="CG5" s="59" t="s">
        <v>72</v>
      </c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1"/>
    </row>
    <row r="6" spans="1:103" ht="12">
      <c r="A6" s="48">
        <v>1</v>
      </c>
      <c r="B6" s="48"/>
      <c r="C6" s="48"/>
      <c r="D6" s="48"/>
      <c r="E6" s="48"/>
      <c r="F6" s="48">
        <v>2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26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48">
        <v>4</v>
      </c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>
        <v>5</v>
      </c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</row>
    <row r="7" spans="1:103" ht="12" customHeight="1">
      <c r="A7" s="49" t="s">
        <v>79</v>
      </c>
      <c r="B7" s="49"/>
      <c r="C7" s="49"/>
      <c r="D7" s="49"/>
      <c r="E7" s="49"/>
      <c r="F7" s="49" t="s">
        <v>144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39"/>
      <c r="T7" s="50" t="s">
        <v>98</v>
      </c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2"/>
      <c r="BN7" s="53">
        <v>560856.74</v>
      </c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</row>
    <row r="8" spans="1:103" ht="12" customHeight="1">
      <c r="A8" s="49" t="s">
        <v>80</v>
      </c>
      <c r="B8" s="49"/>
      <c r="C8" s="49"/>
      <c r="D8" s="49"/>
      <c r="E8" s="49"/>
      <c r="F8" s="49" t="s">
        <v>145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39"/>
      <c r="T8" s="50" t="s">
        <v>99</v>
      </c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2"/>
      <c r="BN8" s="53">
        <v>10115.16</v>
      </c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</row>
    <row r="9" spans="1:103" ht="12" customHeight="1">
      <c r="A9" s="49" t="s">
        <v>81</v>
      </c>
      <c r="B9" s="49"/>
      <c r="C9" s="49"/>
      <c r="D9" s="49"/>
      <c r="E9" s="49"/>
      <c r="F9" s="49" t="s">
        <v>146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39"/>
      <c r="T9" s="50" t="s">
        <v>100</v>
      </c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2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>
        <v>116298.2</v>
      </c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</row>
    <row r="10" spans="1:103" ht="11.25" customHeight="1">
      <c r="A10" s="49" t="s">
        <v>82</v>
      </c>
      <c r="B10" s="49"/>
      <c r="C10" s="49"/>
      <c r="D10" s="49"/>
      <c r="E10" s="49"/>
      <c r="F10" s="49" t="s">
        <v>147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39"/>
      <c r="T10" s="50" t="s">
        <v>101</v>
      </c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2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>
        <v>1800</v>
      </c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</row>
    <row r="11" spans="1:103" ht="11.25" customHeight="1">
      <c r="A11" s="49" t="s">
        <v>83</v>
      </c>
      <c r="B11" s="49"/>
      <c r="C11" s="49"/>
      <c r="D11" s="49"/>
      <c r="E11" s="49"/>
      <c r="F11" s="49" t="s">
        <v>148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39"/>
      <c r="T11" s="50" t="s">
        <v>102</v>
      </c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2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>
        <v>81389.12</v>
      </c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</row>
    <row r="12" spans="1:103" ht="11.25" customHeight="1">
      <c r="A12" s="49" t="s">
        <v>84</v>
      </c>
      <c r="B12" s="49"/>
      <c r="C12" s="49"/>
      <c r="D12" s="49"/>
      <c r="E12" s="49"/>
      <c r="F12" s="49" t="s">
        <v>149</v>
      </c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39"/>
      <c r="T12" s="50" t="s">
        <v>103</v>
      </c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2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>
        <v>233655</v>
      </c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</row>
    <row r="13" spans="1:103" ht="11.25" customHeight="1">
      <c r="A13" s="49" t="s">
        <v>85</v>
      </c>
      <c r="B13" s="49"/>
      <c r="C13" s="49"/>
      <c r="D13" s="49"/>
      <c r="E13" s="49"/>
      <c r="F13" s="49" t="s">
        <v>162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39"/>
      <c r="T13" s="50" t="s">
        <v>163</v>
      </c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2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>
        <v>1694.88</v>
      </c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</row>
    <row r="14" spans="1:103" ht="11.25" customHeight="1">
      <c r="A14" s="49" t="s">
        <v>86</v>
      </c>
      <c r="B14" s="49"/>
      <c r="C14" s="49"/>
      <c r="D14" s="49"/>
      <c r="E14" s="49"/>
      <c r="F14" s="49" t="s">
        <v>150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39"/>
      <c r="T14" s="50" t="s">
        <v>98</v>
      </c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2"/>
      <c r="BN14" s="53">
        <v>631304.68</v>
      </c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</row>
    <row r="15" spans="1:103" ht="12" customHeight="1">
      <c r="A15" s="49" t="s">
        <v>87</v>
      </c>
      <c r="B15" s="49"/>
      <c r="C15" s="49"/>
      <c r="D15" s="49"/>
      <c r="E15" s="49"/>
      <c r="F15" s="49" t="s">
        <v>151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39"/>
      <c r="T15" s="50" t="s">
        <v>99</v>
      </c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2"/>
      <c r="BN15" s="53">
        <v>10115.16</v>
      </c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</row>
    <row r="16" spans="1:103" ht="11.25" customHeight="1">
      <c r="A16" s="49" t="s">
        <v>88</v>
      </c>
      <c r="B16" s="49"/>
      <c r="C16" s="49"/>
      <c r="D16" s="49"/>
      <c r="E16" s="49"/>
      <c r="F16" s="49" t="s">
        <v>152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39"/>
      <c r="T16" s="50" t="s">
        <v>100</v>
      </c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2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>
        <v>116298.2</v>
      </c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</row>
    <row r="17" spans="1:103" ht="11.25" customHeight="1">
      <c r="A17" s="49" t="s">
        <v>89</v>
      </c>
      <c r="B17" s="49"/>
      <c r="C17" s="49"/>
      <c r="D17" s="49"/>
      <c r="E17" s="49"/>
      <c r="F17" s="49" t="s">
        <v>153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39"/>
      <c r="T17" s="50" t="s">
        <v>101</v>
      </c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2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>
        <v>2000</v>
      </c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</row>
    <row r="18" spans="1:103" ht="11.25" customHeight="1">
      <c r="A18" s="49" t="s">
        <v>90</v>
      </c>
      <c r="B18" s="49"/>
      <c r="C18" s="49"/>
      <c r="D18" s="49"/>
      <c r="E18" s="49"/>
      <c r="F18" s="49" t="s">
        <v>154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39"/>
      <c r="T18" s="50" t="s">
        <v>102</v>
      </c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2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>
        <v>118453.52</v>
      </c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</row>
    <row r="19" spans="1:103" ht="11.25" customHeight="1">
      <c r="A19" s="49" t="s">
        <v>73</v>
      </c>
      <c r="B19" s="49"/>
      <c r="C19" s="49"/>
      <c r="D19" s="49"/>
      <c r="E19" s="49"/>
      <c r="F19" s="49" t="s">
        <v>155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39"/>
      <c r="T19" s="50" t="s">
        <v>103</v>
      </c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2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>
        <v>236538</v>
      </c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</row>
    <row r="20" spans="1:103" ht="11.25" customHeight="1">
      <c r="A20" s="49" t="s">
        <v>91</v>
      </c>
      <c r="B20" s="49"/>
      <c r="C20" s="49"/>
      <c r="D20" s="49"/>
      <c r="E20" s="49"/>
      <c r="F20" s="49" t="s">
        <v>156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39"/>
      <c r="T20" s="50" t="s">
        <v>98</v>
      </c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2"/>
      <c r="BN20" s="53">
        <v>574103.25</v>
      </c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</row>
    <row r="21" spans="1:103" ht="11.25" customHeight="1">
      <c r="A21" s="49" t="s">
        <v>92</v>
      </c>
      <c r="B21" s="49"/>
      <c r="C21" s="49"/>
      <c r="D21" s="49"/>
      <c r="E21" s="49"/>
      <c r="F21" s="49" t="s">
        <v>157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39"/>
      <c r="T21" s="50" t="s">
        <v>99</v>
      </c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2"/>
      <c r="BN21" s="53">
        <v>24115.16</v>
      </c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</row>
    <row r="22" spans="1:103" ht="11.25" customHeight="1">
      <c r="A22" s="49" t="s">
        <v>93</v>
      </c>
      <c r="B22" s="49"/>
      <c r="C22" s="49"/>
      <c r="D22" s="49"/>
      <c r="E22" s="49"/>
      <c r="F22" s="49" t="s">
        <v>158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39"/>
      <c r="T22" s="50" t="s">
        <v>100</v>
      </c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2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>
        <v>116298.2</v>
      </c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</row>
    <row r="23" spans="1:103" ht="11.25" customHeight="1">
      <c r="A23" s="49" t="s">
        <v>95</v>
      </c>
      <c r="B23" s="49"/>
      <c r="C23" s="49"/>
      <c r="D23" s="49"/>
      <c r="E23" s="49"/>
      <c r="F23" s="49" t="s">
        <v>159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39"/>
      <c r="T23" s="50" t="s">
        <v>101</v>
      </c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2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>
        <v>1800</v>
      </c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</row>
    <row r="24" spans="1:103" ht="11.25" customHeight="1">
      <c r="A24" s="49" t="s">
        <v>94</v>
      </c>
      <c r="B24" s="49"/>
      <c r="C24" s="49"/>
      <c r="D24" s="49"/>
      <c r="E24" s="49"/>
      <c r="F24" s="49" t="s">
        <v>160</v>
      </c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39"/>
      <c r="T24" s="50" t="s">
        <v>102</v>
      </c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2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>
        <v>98346.42</v>
      </c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</row>
    <row r="25" spans="1:103" ht="12">
      <c r="A25" s="49" t="s">
        <v>104</v>
      </c>
      <c r="B25" s="49"/>
      <c r="C25" s="49"/>
      <c r="D25" s="49"/>
      <c r="E25" s="49"/>
      <c r="F25" s="49" t="s">
        <v>161</v>
      </c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39"/>
      <c r="T25" s="50" t="s">
        <v>103</v>
      </c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2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>
        <v>236725</v>
      </c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</row>
    <row r="26" spans="1:103" ht="12">
      <c r="A26" s="4"/>
      <c r="B26" s="62" t="s">
        <v>46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3">
        <f>SUM(BN7:CF25)</f>
        <v>1810610.15</v>
      </c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>
        <f>SUM(CG7:CY25)</f>
        <v>1361296.54</v>
      </c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</row>
    <row r="27" spans="1:103" ht="12">
      <c r="A27" s="4"/>
      <c r="B27" s="62" t="s">
        <v>47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3">
        <f>SUM('стр.2'!BN55+'стр.3'!BN26)</f>
        <v>5161484.26</v>
      </c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>
        <f>SUM('стр.2'!CG55+'стр.3'!CG26)</f>
        <v>4365444.47</v>
      </c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</row>
    <row r="29" spans="1:103" s="2" customFormat="1" ht="12.75">
      <c r="A29" s="54" t="s">
        <v>38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</row>
    <row r="31" spans="1:103" ht="12">
      <c r="A31" s="56" t="s">
        <v>40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 t="s">
        <v>70</v>
      </c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8"/>
    </row>
    <row r="32" spans="1:103" ht="48" customHeight="1">
      <c r="A32" s="59" t="s">
        <v>39</v>
      </c>
      <c r="B32" s="60"/>
      <c r="C32" s="60"/>
      <c r="D32" s="60"/>
      <c r="E32" s="61"/>
      <c r="F32" s="59" t="s">
        <v>44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1"/>
      <c r="T32" s="60" t="s">
        <v>45</v>
      </c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59" t="s">
        <v>71</v>
      </c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1"/>
      <c r="CG32" s="59" t="s">
        <v>72</v>
      </c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1"/>
    </row>
    <row r="33" spans="1:103" ht="12">
      <c r="A33" s="48">
        <v>1</v>
      </c>
      <c r="B33" s="48"/>
      <c r="C33" s="48"/>
      <c r="D33" s="48"/>
      <c r="E33" s="48"/>
      <c r="F33" s="48">
        <v>2</v>
      </c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26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48">
        <v>4</v>
      </c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>
        <v>5</v>
      </c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</row>
    <row r="34" spans="1:103" ht="11.25" customHeight="1">
      <c r="A34" s="49" t="s">
        <v>79</v>
      </c>
      <c r="B34" s="49"/>
      <c r="C34" s="49"/>
      <c r="D34" s="49"/>
      <c r="E34" s="49"/>
      <c r="F34" s="49" t="s">
        <v>164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39"/>
      <c r="T34" s="50" t="s">
        <v>98</v>
      </c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2"/>
      <c r="BN34" s="53">
        <v>556940.59</v>
      </c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</row>
    <row r="35" spans="1:103" ht="11.25" customHeight="1">
      <c r="A35" s="49" t="s">
        <v>80</v>
      </c>
      <c r="B35" s="49"/>
      <c r="C35" s="49"/>
      <c r="D35" s="49"/>
      <c r="E35" s="49"/>
      <c r="F35" s="49" t="s">
        <v>165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39"/>
      <c r="T35" s="50" t="s">
        <v>99</v>
      </c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2"/>
      <c r="BN35" s="53">
        <v>7875.16</v>
      </c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</row>
    <row r="36" spans="1:103" ht="11.25" customHeight="1">
      <c r="A36" s="49" t="s">
        <v>81</v>
      </c>
      <c r="B36" s="49"/>
      <c r="C36" s="49"/>
      <c r="D36" s="49"/>
      <c r="E36" s="49"/>
      <c r="F36" s="49" t="s">
        <v>166</v>
      </c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39"/>
      <c r="T36" s="50" t="s">
        <v>100</v>
      </c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2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>
        <v>116298.2</v>
      </c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</row>
    <row r="37" spans="1:103" ht="11.25" customHeight="1">
      <c r="A37" s="49" t="s">
        <v>82</v>
      </c>
      <c r="B37" s="49"/>
      <c r="C37" s="49"/>
      <c r="D37" s="49"/>
      <c r="E37" s="49"/>
      <c r="F37" s="49" t="s">
        <v>167</v>
      </c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39"/>
      <c r="T37" s="50" t="s">
        <v>101</v>
      </c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2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>
        <v>1900</v>
      </c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</row>
    <row r="38" spans="1:103" ht="11.25" customHeight="1">
      <c r="A38" s="49" t="s">
        <v>83</v>
      </c>
      <c r="B38" s="49"/>
      <c r="C38" s="49"/>
      <c r="D38" s="49"/>
      <c r="E38" s="49"/>
      <c r="F38" s="49" t="s">
        <v>168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39"/>
      <c r="T38" s="50" t="s">
        <v>102</v>
      </c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2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>
        <v>85033.39</v>
      </c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</row>
    <row r="39" spans="1:103" ht="11.25" customHeight="1">
      <c r="A39" s="49" t="s">
        <v>84</v>
      </c>
      <c r="B39" s="49"/>
      <c r="C39" s="49"/>
      <c r="D39" s="49"/>
      <c r="E39" s="49"/>
      <c r="F39" s="49" t="s">
        <v>169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39"/>
      <c r="T39" s="50" t="s">
        <v>103</v>
      </c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2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>
        <v>326778</v>
      </c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</row>
    <row r="40" spans="1:103" ht="11.25" customHeight="1">
      <c r="A40" s="49" t="s">
        <v>85</v>
      </c>
      <c r="B40" s="49"/>
      <c r="C40" s="49"/>
      <c r="D40" s="49"/>
      <c r="E40" s="49"/>
      <c r="F40" s="49" t="s">
        <v>170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39"/>
      <c r="T40" s="50" t="s">
        <v>98</v>
      </c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2"/>
      <c r="BN40" s="53">
        <v>585425.48</v>
      </c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</row>
    <row r="41" spans="1:103" ht="11.25" customHeight="1">
      <c r="A41" s="49" t="s">
        <v>86</v>
      </c>
      <c r="B41" s="49"/>
      <c r="C41" s="49"/>
      <c r="D41" s="49"/>
      <c r="E41" s="49"/>
      <c r="F41" s="49" t="s">
        <v>171</v>
      </c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39"/>
      <c r="T41" s="50" t="s">
        <v>99</v>
      </c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2"/>
      <c r="BN41" s="53">
        <v>8375.16</v>
      </c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</row>
    <row r="42" spans="1:103" ht="11.25" customHeight="1">
      <c r="A42" s="49" t="s">
        <v>87</v>
      </c>
      <c r="B42" s="49"/>
      <c r="C42" s="49"/>
      <c r="D42" s="49"/>
      <c r="E42" s="49"/>
      <c r="F42" s="49" t="s">
        <v>172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39"/>
      <c r="T42" s="50" t="s">
        <v>100</v>
      </c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2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>
        <v>117721.44</v>
      </c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</row>
    <row r="43" spans="1:103" ht="11.25" customHeight="1">
      <c r="A43" s="49" t="s">
        <v>88</v>
      </c>
      <c r="B43" s="49"/>
      <c r="C43" s="49"/>
      <c r="D43" s="49"/>
      <c r="E43" s="49"/>
      <c r="F43" s="49" t="s">
        <v>173</v>
      </c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39"/>
      <c r="T43" s="50" t="s">
        <v>101</v>
      </c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2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>
        <v>2091.71</v>
      </c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</row>
    <row r="44" spans="1:103" ht="11.25" customHeight="1">
      <c r="A44" s="49" t="s">
        <v>89</v>
      </c>
      <c r="B44" s="49"/>
      <c r="C44" s="49"/>
      <c r="D44" s="49"/>
      <c r="E44" s="49"/>
      <c r="F44" s="49" t="s">
        <v>174</v>
      </c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39"/>
      <c r="T44" s="50" t="s">
        <v>102</v>
      </c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2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>
        <v>169316.04</v>
      </c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</row>
    <row r="45" spans="1:103" ht="11.25" customHeight="1">
      <c r="A45" s="49" t="s">
        <v>90</v>
      </c>
      <c r="B45" s="49"/>
      <c r="C45" s="49"/>
      <c r="D45" s="49"/>
      <c r="E45" s="49"/>
      <c r="F45" s="49" t="s">
        <v>175</v>
      </c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39"/>
      <c r="T45" s="50" t="s">
        <v>103</v>
      </c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2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>
        <v>236840</v>
      </c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</row>
    <row r="46" spans="1:103" ht="11.25" customHeight="1">
      <c r="A46" s="49" t="s">
        <v>73</v>
      </c>
      <c r="B46" s="49"/>
      <c r="C46" s="49"/>
      <c r="D46" s="49"/>
      <c r="E46" s="49"/>
      <c r="F46" s="49" t="s">
        <v>176</v>
      </c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39"/>
      <c r="T46" s="50" t="s">
        <v>98</v>
      </c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2"/>
      <c r="BN46" s="53">
        <v>594475.39</v>
      </c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</row>
    <row r="47" spans="1:103" ht="11.25" customHeight="1">
      <c r="A47" s="49" t="s">
        <v>91</v>
      </c>
      <c r="B47" s="49"/>
      <c r="C47" s="49"/>
      <c r="D47" s="49"/>
      <c r="E47" s="49"/>
      <c r="F47" s="49" t="s">
        <v>177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39"/>
      <c r="T47" s="50" t="s">
        <v>99</v>
      </c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2"/>
      <c r="BN47" s="53">
        <v>12375.16</v>
      </c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</row>
    <row r="48" spans="1:103" ht="11.25" customHeight="1">
      <c r="A48" s="49" t="s">
        <v>92</v>
      </c>
      <c r="B48" s="49"/>
      <c r="C48" s="49"/>
      <c r="D48" s="49"/>
      <c r="E48" s="49"/>
      <c r="F48" s="49" t="s">
        <v>178</v>
      </c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39"/>
      <c r="T48" s="50" t="s">
        <v>100</v>
      </c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2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>
        <v>119074.37</v>
      </c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</row>
    <row r="49" spans="1:103" ht="11.25" customHeight="1">
      <c r="A49" s="49" t="s">
        <v>93</v>
      </c>
      <c r="B49" s="49"/>
      <c r="C49" s="49"/>
      <c r="D49" s="49"/>
      <c r="E49" s="49"/>
      <c r="F49" s="49" t="s">
        <v>179</v>
      </c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39"/>
      <c r="T49" s="50" t="s">
        <v>101</v>
      </c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2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>
        <v>2290.08</v>
      </c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</row>
    <row r="50" spans="1:103" ht="11.25" customHeight="1">
      <c r="A50" s="49" t="s">
        <v>95</v>
      </c>
      <c r="B50" s="49"/>
      <c r="C50" s="49"/>
      <c r="D50" s="49"/>
      <c r="E50" s="49"/>
      <c r="F50" s="49" t="s">
        <v>180</v>
      </c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39"/>
      <c r="T50" s="50" t="s">
        <v>102</v>
      </c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2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>
        <v>112153.91</v>
      </c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</row>
    <row r="51" spans="1:103" ht="11.25" customHeight="1">
      <c r="A51" s="49" t="s">
        <v>94</v>
      </c>
      <c r="B51" s="49"/>
      <c r="C51" s="49"/>
      <c r="D51" s="49"/>
      <c r="E51" s="49"/>
      <c r="F51" s="49" t="s">
        <v>181</v>
      </c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39"/>
      <c r="T51" s="50" t="s">
        <v>103</v>
      </c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2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>
        <v>241525</v>
      </c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</row>
    <row r="52" spans="1:103" ht="11.25" customHeight="1">
      <c r="A52" s="4"/>
      <c r="B52" s="62" t="s">
        <v>48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3">
        <f>SUM(BN34:CF51)</f>
        <v>1765466.9399999997</v>
      </c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>
        <f>SUM(CG34:CY51)</f>
        <v>1531022.14</v>
      </c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</row>
    <row r="53" spans="1:103" ht="16.5" customHeight="1">
      <c r="A53" s="4"/>
      <c r="B53" s="62" t="s">
        <v>49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3">
        <f>SUM(BN52+BN27)</f>
        <v>6926951.199999999</v>
      </c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>
        <f>SUM(CG52+CG27)</f>
        <v>5896466.609999999</v>
      </c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</row>
    <row r="54" ht="9.75" customHeight="1"/>
    <row r="55" ht="5.25" customHeight="1"/>
    <row r="56" ht="12">
      <c r="A56" s="3" t="s">
        <v>50</v>
      </c>
    </row>
    <row r="57" ht="6.75" customHeight="1"/>
    <row r="58" spans="1:103" ht="12">
      <c r="A58" s="10" t="s">
        <v>51</v>
      </c>
      <c r="G58" s="3" t="s">
        <v>52</v>
      </c>
      <c r="CG58" s="64">
        <f>SUM(BN53)</f>
        <v>6926951.199999999</v>
      </c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</row>
    <row r="59" spans="1:103" ht="12">
      <c r="A59" s="10" t="s">
        <v>53</v>
      </c>
      <c r="G59" s="3" t="s">
        <v>54</v>
      </c>
      <c r="CG59" s="64">
        <f>SUM(CG53)</f>
        <v>5896466.609999999</v>
      </c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</row>
    <row r="60" spans="1:7" ht="12">
      <c r="A60" s="10" t="s">
        <v>55</v>
      </c>
      <c r="G60" s="3" t="s">
        <v>56</v>
      </c>
    </row>
    <row r="61" spans="1:103" ht="12">
      <c r="A61" s="10"/>
      <c r="G61" s="3" t="s">
        <v>57</v>
      </c>
      <c r="CG61" s="65">
        <v>0</v>
      </c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</row>
    <row r="62" spans="1:7" ht="12">
      <c r="A62" s="10"/>
      <c r="G62" s="3" t="s">
        <v>58</v>
      </c>
    </row>
    <row r="63" spans="1:7" ht="12">
      <c r="A63" s="10" t="s">
        <v>59</v>
      </c>
      <c r="G63" s="10" t="s">
        <v>60</v>
      </c>
    </row>
    <row r="64" spans="1:103" ht="12">
      <c r="A64" s="10"/>
      <c r="G64" s="3" t="s">
        <v>61</v>
      </c>
      <c r="CG64" s="64">
        <f>SUM(CG58-CG59-CG61)</f>
        <v>1030484.5899999999</v>
      </c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</row>
    <row r="65" spans="1:7" ht="12">
      <c r="A65" s="10" t="s">
        <v>62</v>
      </c>
      <c r="G65" s="10" t="s">
        <v>63</v>
      </c>
    </row>
    <row r="66" spans="1:103" ht="12">
      <c r="A66" s="10"/>
      <c r="G66" s="3" t="s">
        <v>64</v>
      </c>
      <c r="CG66" s="65">
        <v>0</v>
      </c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</row>
    <row r="67" ht="3" customHeight="1"/>
  </sheetData>
  <sheetProtection/>
  <mergeCells count="228">
    <mergeCell ref="T13:BM13"/>
    <mergeCell ref="BN13:CF13"/>
    <mergeCell ref="CG13:CY13"/>
    <mergeCell ref="A29:CY29"/>
    <mergeCell ref="F20:S20"/>
    <mergeCell ref="T20:BM20"/>
    <mergeCell ref="BN27:CF27"/>
    <mergeCell ref="CG27:CY27"/>
    <mergeCell ref="A44:E44"/>
    <mergeCell ref="F44:S44"/>
    <mergeCell ref="A13:E13"/>
    <mergeCell ref="F13:S13"/>
    <mergeCell ref="A45:E45"/>
    <mergeCell ref="F45:S45"/>
    <mergeCell ref="T45:BM45"/>
    <mergeCell ref="BN45:CF45"/>
    <mergeCell ref="T46:BM46"/>
    <mergeCell ref="F32:S32"/>
    <mergeCell ref="T32:BM32"/>
    <mergeCell ref="CG46:CY46"/>
    <mergeCell ref="CG45:CY45"/>
    <mergeCell ref="T43:BM43"/>
    <mergeCell ref="BN43:CF43"/>
    <mergeCell ref="CG43:CY43"/>
    <mergeCell ref="A47:E47"/>
    <mergeCell ref="F47:S47"/>
    <mergeCell ref="T47:BM47"/>
    <mergeCell ref="BN47:CF47"/>
    <mergeCell ref="CG47:CY47"/>
    <mergeCell ref="A46:E46"/>
    <mergeCell ref="F46:S46"/>
    <mergeCell ref="BN19:CF19"/>
    <mergeCell ref="CG19:CY19"/>
    <mergeCell ref="B27:BM27"/>
    <mergeCell ref="A24:E24"/>
    <mergeCell ref="CG59:CY59"/>
    <mergeCell ref="CG61:CY61"/>
    <mergeCell ref="CG64:CY64"/>
    <mergeCell ref="A33:E33"/>
    <mergeCell ref="T33:BM33"/>
    <mergeCell ref="A37:E37"/>
    <mergeCell ref="CG35:CY35"/>
    <mergeCell ref="T44:BM44"/>
    <mergeCell ref="A43:E43"/>
    <mergeCell ref="F43:S43"/>
    <mergeCell ref="CG16:CY16"/>
    <mergeCell ref="CG66:CY66"/>
    <mergeCell ref="F17:S17"/>
    <mergeCell ref="T17:BM17"/>
    <mergeCell ref="BN17:CF17"/>
    <mergeCell ref="CG17:CY17"/>
    <mergeCell ref="CG32:CY32"/>
    <mergeCell ref="BN20:CF20"/>
    <mergeCell ref="BN33:CF33"/>
    <mergeCell ref="CG33:CY33"/>
    <mergeCell ref="CG58:CY58"/>
    <mergeCell ref="CG11:CY11"/>
    <mergeCell ref="CG12:CY12"/>
    <mergeCell ref="BN14:CF14"/>
    <mergeCell ref="BN44:CF44"/>
    <mergeCell ref="CG20:CY20"/>
    <mergeCell ref="BN46:CF46"/>
    <mergeCell ref="CG44:CY44"/>
    <mergeCell ref="BN15:CF15"/>
    <mergeCell ref="CG15:CY15"/>
    <mergeCell ref="F11:S11"/>
    <mergeCell ref="F12:S12"/>
    <mergeCell ref="T14:BM14"/>
    <mergeCell ref="BN32:CF32"/>
    <mergeCell ref="T15:BM15"/>
    <mergeCell ref="BN16:CF16"/>
    <mergeCell ref="BN18:CF18"/>
    <mergeCell ref="F16:S16"/>
    <mergeCell ref="BN26:CF26"/>
    <mergeCell ref="F18:S18"/>
    <mergeCell ref="A5:E5"/>
    <mergeCell ref="BN9:CF9"/>
    <mergeCell ref="CG9:CY9"/>
    <mergeCell ref="A8:E8"/>
    <mergeCell ref="A7:E7"/>
    <mergeCell ref="F7:S7"/>
    <mergeCell ref="T7:BM7"/>
    <mergeCell ref="CG6:CY6"/>
    <mergeCell ref="T6:BM6"/>
    <mergeCell ref="BN6:CF6"/>
    <mergeCell ref="CG10:CY10"/>
    <mergeCell ref="CG7:CY7"/>
    <mergeCell ref="BN7:CF7"/>
    <mergeCell ref="F6:S6"/>
    <mergeCell ref="T9:BM9"/>
    <mergeCell ref="F9:S9"/>
    <mergeCell ref="A2:CY2"/>
    <mergeCell ref="CG5:CY5"/>
    <mergeCell ref="A6:E6"/>
    <mergeCell ref="T10:BM10"/>
    <mergeCell ref="BN10:CF10"/>
    <mergeCell ref="A4:BM4"/>
    <mergeCell ref="BN4:CY4"/>
    <mergeCell ref="F5:S5"/>
    <mergeCell ref="T5:BM5"/>
    <mergeCell ref="BN5:CF5"/>
    <mergeCell ref="CG8:CY8"/>
    <mergeCell ref="A34:E34"/>
    <mergeCell ref="F34:S34"/>
    <mergeCell ref="T34:BM34"/>
    <mergeCell ref="F8:S8"/>
    <mergeCell ref="T8:BM8"/>
    <mergeCell ref="T11:BM11"/>
    <mergeCell ref="BN11:CF11"/>
    <mergeCell ref="F10:S10"/>
    <mergeCell ref="BN12:CF12"/>
    <mergeCell ref="T12:BM12"/>
    <mergeCell ref="B26:BM26"/>
    <mergeCell ref="A35:E35"/>
    <mergeCell ref="BN8:CF8"/>
    <mergeCell ref="A10:E10"/>
    <mergeCell ref="A9:E9"/>
    <mergeCell ref="A15:E15"/>
    <mergeCell ref="F15:S15"/>
    <mergeCell ref="A12:E12"/>
    <mergeCell ref="A11:E11"/>
    <mergeCell ref="A14:E14"/>
    <mergeCell ref="CG36:CY36"/>
    <mergeCell ref="CG14:CY14"/>
    <mergeCell ref="CG24:CY24"/>
    <mergeCell ref="CG25:CY25"/>
    <mergeCell ref="T16:BM16"/>
    <mergeCell ref="F14:S14"/>
    <mergeCell ref="A16:E16"/>
    <mergeCell ref="CG18:CY18"/>
    <mergeCell ref="A18:E18"/>
    <mergeCell ref="F25:S25"/>
    <mergeCell ref="T25:BM25"/>
    <mergeCell ref="A36:E36"/>
    <mergeCell ref="F36:S36"/>
    <mergeCell ref="T36:BM36"/>
    <mergeCell ref="A17:E17"/>
    <mergeCell ref="A22:E22"/>
    <mergeCell ref="F22:S22"/>
    <mergeCell ref="T22:BM22"/>
    <mergeCell ref="T18:BM18"/>
    <mergeCell ref="A20:E20"/>
    <mergeCell ref="A19:E19"/>
    <mergeCell ref="F19:S19"/>
    <mergeCell ref="T19:BM19"/>
    <mergeCell ref="F37:S37"/>
    <mergeCell ref="T37:BM37"/>
    <mergeCell ref="BN37:CF37"/>
    <mergeCell ref="F35:S35"/>
    <mergeCell ref="T35:BM35"/>
    <mergeCell ref="BN35:CF35"/>
    <mergeCell ref="BN36:CF36"/>
    <mergeCell ref="F33:S33"/>
    <mergeCell ref="A31:BM31"/>
    <mergeCell ref="BN31:CY31"/>
    <mergeCell ref="F24:S24"/>
    <mergeCell ref="T24:BM24"/>
    <mergeCell ref="BN24:CF24"/>
    <mergeCell ref="BN25:CF25"/>
    <mergeCell ref="CG26:CY26"/>
    <mergeCell ref="A25:E25"/>
    <mergeCell ref="A32:E32"/>
    <mergeCell ref="T38:BM38"/>
    <mergeCell ref="BN38:CF38"/>
    <mergeCell ref="BN34:CF34"/>
    <mergeCell ref="CG37:CY37"/>
    <mergeCell ref="CG34:CY34"/>
    <mergeCell ref="A42:E42"/>
    <mergeCell ref="F42:S42"/>
    <mergeCell ref="T42:BM42"/>
    <mergeCell ref="BN42:CF42"/>
    <mergeCell ref="CG42:CY42"/>
    <mergeCell ref="F40:S40"/>
    <mergeCell ref="T40:BM40"/>
    <mergeCell ref="BN40:CF40"/>
    <mergeCell ref="F41:S41"/>
    <mergeCell ref="BN41:CF41"/>
    <mergeCell ref="CG41:CY41"/>
    <mergeCell ref="CG39:CY39"/>
    <mergeCell ref="A39:E39"/>
    <mergeCell ref="F39:S39"/>
    <mergeCell ref="A41:E41"/>
    <mergeCell ref="T39:BM39"/>
    <mergeCell ref="BN39:CF39"/>
    <mergeCell ref="CG21:CY21"/>
    <mergeCell ref="BN22:CF22"/>
    <mergeCell ref="CG22:CY22"/>
    <mergeCell ref="CG40:CY40"/>
    <mergeCell ref="CG38:CY38"/>
    <mergeCell ref="A21:E21"/>
    <mergeCell ref="F21:S21"/>
    <mergeCell ref="T21:BM21"/>
    <mergeCell ref="BN21:CF21"/>
    <mergeCell ref="CG23:CY23"/>
    <mergeCell ref="A48:E48"/>
    <mergeCell ref="F48:S48"/>
    <mergeCell ref="T48:BM48"/>
    <mergeCell ref="BN48:CF48"/>
    <mergeCell ref="CG48:CY48"/>
    <mergeCell ref="A40:E40"/>
    <mergeCell ref="A38:E38"/>
    <mergeCell ref="F38:S38"/>
    <mergeCell ref="T41:BM41"/>
    <mergeCell ref="A23:E23"/>
    <mergeCell ref="F23:S23"/>
    <mergeCell ref="T23:BM23"/>
    <mergeCell ref="BN23:CF23"/>
    <mergeCell ref="CG49:CY49"/>
    <mergeCell ref="BN52:CF52"/>
    <mergeCell ref="CG52:CY52"/>
    <mergeCell ref="A50:E50"/>
    <mergeCell ref="F50:S50"/>
    <mergeCell ref="T50:BM50"/>
    <mergeCell ref="BN50:CF50"/>
    <mergeCell ref="CG50:CY50"/>
    <mergeCell ref="A49:E49"/>
    <mergeCell ref="F49:S49"/>
    <mergeCell ref="T49:BM49"/>
    <mergeCell ref="BN49:CF49"/>
    <mergeCell ref="BN53:CF53"/>
    <mergeCell ref="CG53:CY53"/>
    <mergeCell ref="A51:E51"/>
    <mergeCell ref="F51:S51"/>
    <mergeCell ref="T51:BM51"/>
    <mergeCell ref="BN51:CF51"/>
    <mergeCell ref="CG51:CY51"/>
    <mergeCell ref="B52:BM52"/>
    <mergeCell ref="B53:BM53"/>
  </mergeCells>
  <printOptions/>
  <pageMargins left="0.7874015748031497" right="0.5511811023622047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www.quickdoc.ru</Company>
  <HyperlinkBase>Сайт: http://quickdoc.ru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Книга учета доходов и расходов</dc:title>
  <dc:subject/>
  <dc:creator>www.quickdoc.ru</dc:creator>
  <cp:keywords/>
  <dc:description>Сайт: http://quickdoc.ru</dc:description>
  <cp:lastModifiedBy>adm</cp:lastModifiedBy>
  <cp:lastPrinted>2020-03-24T04:40:19Z</cp:lastPrinted>
  <dcterms:created xsi:type="dcterms:W3CDTF">2006-02-07T12:38:17Z</dcterms:created>
  <dcterms:modified xsi:type="dcterms:W3CDTF">2020-03-24T04:40:39Z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